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35" yWindow="-300" windowWidth="19440" windowHeight="6930" tabRatio="843" activeTab="1"/>
  </bookViews>
  <sheets>
    <sheet name="Lista de Chequeo" sheetId="61" r:id="rId1"/>
    <sheet name="1. Proponente" sheetId="57" r:id="rId2"/>
    <sheet name="2. Información General" sheetId="59" r:id="rId3"/>
    <sheet name="3. Descripción de la Propuesta" sheetId="65" r:id="rId4"/>
    <sheet name="4. Esquema de Intervención" sheetId="68" r:id="rId5"/>
    <sheet name="5. Metodología" sheetId="53" r:id="rId6"/>
    <sheet name="6. Base de cálc ppto " sheetId="55" r:id="rId7"/>
    <sheet name="7. Cronograma" sheetId="39" r:id="rId8"/>
    <sheet name="8. Equipo ejecutor" sheetId="49" r:id="rId9"/>
    <sheet name="DATA" sheetId="64" state="hidden" r:id="rId10"/>
    <sheet name="9. Listado Beneficiarios" sheetId="67" r:id="rId11"/>
  </sheets>
  <externalReferences>
    <externalReference r:id="rId12"/>
  </externalReferences>
  <definedNames>
    <definedName name="_xlnm._FilterDatabase" localSheetId="1" hidden="1">'1. Proponente'!$B$11:$L$34</definedName>
    <definedName name="_xlnm._FilterDatabase" localSheetId="3" hidden="1">'3. Descripción de la Propuesta'!#REF!</definedName>
    <definedName name="_xlnm._FilterDatabase" localSheetId="5">'5. Metodología'!#REF!</definedName>
    <definedName name="_xlnm._FilterDatabase" localSheetId="6" hidden="1">'6. Base de cálc ppto '!$A$6:$O$47</definedName>
    <definedName name="_xlnm._FilterDatabase" localSheetId="7" hidden="1">'7. Cronograma'!#REF!</definedName>
    <definedName name="_xlnm._FilterDatabase" localSheetId="8" hidden="1">'8. Equipo ejecutor'!#REF!</definedName>
    <definedName name="_ftn1" localSheetId="2">'2. Información General'!$B$14</definedName>
    <definedName name="_ftnref1" localSheetId="2">'2. Información General'!#REF!</definedName>
    <definedName name="AMAZONAS">DATA!$H$12:$H$19</definedName>
    <definedName name="ANTIOQUIA">DATA!$I$12:$I$134</definedName>
    <definedName name="Arauca">DATA!$J$12:$J$18</definedName>
    <definedName name="_xlnm.Print_Area" localSheetId="1">'1. Proponente'!$A$1:$L$94</definedName>
    <definedName name="_xlnm.Print_Area" localSheetId="2">'2. Información General'!$B$2:$G$57</definedName>
    <definedName name="_xlnm.Print_Area" localSheetId="3">'3. Descripción de la Propuesta'!$B$2:$H$29</definedName>
    <definedName name="_xlnm.Print_Area" localSheetId="5">'5. Metodología'!$B$1:$G$32</definedName>
    <definedName name="_xlnm.Print_Area" localSheetId="6">'6. Base de cálc ppto '!$B$2:$O$51</definedName>
    <definedName name="_xlnm.Print_Area" localSheetId="7">'7. Cronograma'!$A$2:$P$19</definedName>
    <definedName name="_xlnm.Print_Area" localSheetId="8">'8. Equipo ejecutor'!$B$2:$M$21</definedName>
    <definedName name="Atlántico">DATA!$K$12:$K$34</definedName>
    <definedName name="Bogotá_D._C.">DATA!$L$12</definedName>
    <definedName name="Bolívar">DATA!$M$12:$M$43</definedName>
    <definedName name="Boyacá">DATA!$N$12:$N$134</definedName>
    <definedName name="Caldas">DATA!$O$12:$O$36</definedName>
    <definedName name="Caquetá">DATA!$P$12:$P$26</definedName>
    <definedName name="Casanare">DATA!$Q$12:$Q$30</definedName>
    <definedName name="Cauca">DATA!$R$12:$R$49</definedName>
    <definedName name="César">DATA!$S$12:$S$35</definedName>
    <definedName name="Chocó">DATA!$T$12:$T$31</definedName>
    <definedName name="codciiu" localSheetId="1">#REF!</definedName>
    <definedName name="codciiu" localSheetId="2">#REF!</definedName>
    <definedName name="codciiu" localSheetId="3">#REF!</definedName>
    <definedName name="codciiu" localSheetId="5">#REF!</definedName>
    <definedName name="codciiu" localSheetId="6">#REF!</definedName>
    <definedName name="codciiu" localSheetId="7">#REF!</definedName>
    <definedName name="codciiu" localSheetId="8">'[1]lista chequeo - aclaraciones'!#REF!</definedName>
    <definedName name="codciiu" localSheetId="10">#REF!</definedName>
    <definedName name="codciiu" localSheetId="0">#REF!</definedName>
    <definedName name="codciiu">#REF!</definedName>
    <definedName name="Consulta_desde_SIVIGILA" localSheetId="9">DATA!$B$1:$C$1152</definedName>
    <definedName name="Córdoba">DATA!$U$12:$U$37</definedName>
    <definedName name="Cundinamarca">DATA!$V$12:$V$125</definedName>
    <definedName name="departamento" localSheetId="1">#REF!</definedName>
    <definedName name="departamento" localSheetId="2">#REF!</definedName>
    <definedName name="departamento" localSheetId="3">#REF!</definedName>
    <definedName name="departamento" localSheetId="5">#REF!</definedName>
    <definedName name="departamento" localSheetId="6">#REF!</definedName>
    <definedName name="departamento" localSheetId="10">#REF!</definedName>
    <definedName name="departamento" localSheetId="0">#REF!</definedName>
    <definedName name="departamento">#REF!</definedName>
    <definedName name="departamentos" localSheetId="1">#REF!</definedName>
    <definedName name="departamentos" localSheetId="2">#REF!</definedName>
    <definedName name="Departamentos" localSheetId="3">#REF!</definedName>
    <definedName name="Departamentos" localSheetId="5">#REF!</definedName>
    <definedName name="Departamentos" localSheetId="6">#REF!</definedName>
    <definedName name="Departamentos" localSheetId="7">#REF!</definedName>
    <definedName name="Departamentos" localSheetId="8">'[1]lista chequeo - aclaraciones'!#REF!</definedName>
    <definedName name="departamentos" localSheetId="0">#REF!</definedName>
    <definedName name="DEPARTAMENTOS">DATA!$G$13:$G$45</definedName>
    <definedName name="Guainía">DATA!$W$12:$W$19</definedName>
    <definedName name="Guajira">DATA!$X$12:$X$21</definedName>
    <definedName name="Guaviare">DATA!$Y$12:$Y$15</definedName>
    <definedName name="Huila">DATA!$Z$12:$Z$48</definedName>
    <definedName name="Magdalena">DATA!$AA$12:$AA$32</definedName>
    <definedName name="Meta">DATA!$AB$12:$AB$40</definedName>
    <definedName name="municipio" localSheetId="1">#REF!</definedName>
    <definedName name="municipio" localSheetId="2">#REF!</definedName>
    <definedName name="municipio" localSheetId="3">#REF!</definedName>
    <definedName name="municipio" localSheetId="5">#REF!</definedName>
    <definedName name="municipio" localSheetId="6">#REF!</definedName>
    <definedName name="municipio" localSheetId="10">#REF!</definedName>
    <definedName name="municipio" localSheetId="0">#REF!</definedName>
    <definedName name="municipio">#REF!</definedName>
    <definedName name="municipios" localSheetId="1">#REF!</definedName>
    <definedName name="municipios" localSheetId="2">#REF!</definedName>
    <definedName name="Municipios" localSheetId="3">#REF!</definedName>
    <definedName name="Municipios" localSheetId="5">#REF!</definedName>
    <definedName name="Municipios" localSheetId="6">#REF!</definedName>
    <definedName name="Municipios" localSheetId="7">#REF!</definedName>
    <definedName name="Municipios" localSheetId="8">'[1]lista chequeo - aclaraciones'!$BR$21:$BR$32</definedName>
    <definedName name="municipios" localSheetId="10">#REF!</definedName>
    <definedName name="municipios" localSheetId="0">#REF!</definedName>
    <definedName name="municipios">#REF!</definedName>
    <definedName name="Nariño">DATA!$AC$12:$AC$73</definedName>
    <definedName name="Norte_de_Santander">DATA!$AD$12:$AD$49</definedName>
    <definedName name="nuevo" localSheetId="10">#REF!</definedName>
    <definedName name="nuevo">#REF!</definedName>
    <definedName name="ñ" localSheetId="10">#REF!</definedName>
    <definedName name="ñ">#REF!</definedName>
    <definedName name="PPto" localSheetId="6">#REF!</definedName>
    <definedName name="PPto" localSheetId="10">#REF!</definedName>
    <definedName name="PPto">#REF!</definedName>
    <definedName name="proponentes" localSheetId="1">#REF!</definedName>
    <definedName name="proponentes" localSheetId="2">#REF!</definedName>
    <definedName name="proponentes" localSheetId="3">#REF!</definedName>
    <definedName name="proponentes" localSheetId="5">#REF!</definedName>
    <definedName name="proponentes" localSheetId="6">#REF!</definedName>
    <definedName name="proponentes" localSheetId="10">#REF!</definedName>
    <definedName name="proponentes" localSheetId="0">#REF!</definedName>
    <definedName name="proponentes">#REF!</definedName>
    <definedName name="prueb2" localSheetId="1">#REF!</definedName>
    <definedName name="prueb2" localSheetId="2">#REF!</definedName>
    <definedName name="prueb2" localSheetId="3">#REF!</definedName>
    <definedName name="prueb2" localSheetId="5">#REF!</definedName>
    <definedName name="prueb2" localSheetId="6">#REF!</definedName>
    <definedName name="prueb2" localSheetId="8">'[1]lista chequeo - aclaraciones'!#REF!</definedName>
    <definedName name="prueb2" localSheetId="10">#REF!</definedName>
    <definedName name="prueb2" localSheetId="0">#REF!</definedName>
    <definedName name="prueb2">#REF!</definedName>
    <definedName name="prueba" localSheetId="1">#REF!</definedName>
    <definedName name="prueba" localSheetId="2">#REF!</definedName>
    <definedName name="prueba" localSheetId="3">#REF!</definedName>
    <definedName name="prueba" localSheetId="5">#REF!</definedName>
    <definedName name="prueba" localSheetId="6">#REF!</definedName>
    <definedName name="prueba" localSheetId="8">'[1]lista chequeo - aclaraciones'!#REF!</definedName>
    <definedName name="prueba" localSheetId="10">#REF!</definedName>
    <definedName name="prueba" localSheetId="0">#REF!</definedName>
    <definedName name="prueba">#REF!</definedName>
    <definedName name="Putumayo">DATA!$AE$12:$AE$23</definedName>
    <definedName name="Quindío">DATA!$AF$12:$AF$23</definedName>
    <definedName name="Risaralda">DATA!$AG$12:$AG$25</definedName>
    <definedName name="San_Andrés">DATA!$AH$12:$AH$13</definedName>
    <definedName name="Santander">DATA!$AI$12:$AI$98</definedName>
    <definedName name="Sucre">DATA!$AJ$12:$AJ$35</definedName>
    <definedName name="Tolima">DATA!$AK$12:$AK$57</definedName>
    <definedName name="Valle">DATA!$AL$12:$AL$54</definedName>
    <definedName name="Valle_del_Cauca">DATA!$AM$12:$AM$19</definedName>
    <definedName name="Vichada">DATA!$AN$12:$AN$17</definedName>
  </definedNames>
  <calcPr calcId="145621" concurrentCalc="0"/>
</workbook>
</file>

<file path=xl/calcChain.xml><?xml version="1.0" encoding="utf-8"?>
<calcChain xmlns="http://schemas.openxmlformats.org/spreadsheetml/2006/main">
  <c r="B52" i="68" l="1"/>
  <c r="B49" i="68"/>
  <c r="B46" i="68"/>
  <c r="B41" i="68"/>
  <c r="B38" i="68"/>
  <c r="B35" i="68"/>
  <c r="B30" i="68"/>
  <c r="B27" i="68"/>
  <c r="B24" i="68"/>
  <c r="J45" i="55"/>
  <c r="E50" i="59"/>
  <c r="F49" i="59"/>
  <c r="F50" i="59"/>
  <c r="E49" i="59"/>
  <c r="D50" i="59"/>
  <c r="D49" i="59"/>
  <c r="G49" i="59"/>
  <c r="E40" i="59"/>
  <c r="E41" i="59"/>
  <c r="G41" i="59"/>
  <c r="E42" i="59"/>
  <c r="G42" i="59"/>
  <c r="E43" i="59"/>
  <c r="G43" i="59"/>
  <c r="E44" i="59"/>
  <c r="G44" i="59"/>
  <c r="E45" i="59"/>
  <c r="G45" i="59"/>
  <c r="E33" i="59"/>
  <c r="P31" i="55"/>
  <c r="P32" i="55"/>
  <c r="P36" i="55"/>
  <c r="P39" i="55"/>
  <c r="J31" i="55"/>
  <c r="J32" i="55"/>
  <c r="J33" i="55"/>
  <c r="P33" i="55"/>
  <c r="J34" i="55"/>
  <c r="P34" i="55"/>
  <c r="J35" i="55"/>
  <c r="J36" i="55"/>
  <c r="J37" i="55"/>
  <c r="P37" i="55"/>
  <c r="J38" i="55"/>
  <c r="K37" i="55"/>
  <c r="J39" i="55"/>
  <c r="P38" i="55"/>
  <c r="K34" i="55"/>
  <c r="P35" i="55"/>
  <c r="K31" i="55"/>
  <c r="G50" i="59"/>
  <c r="J41" i="55"/>
  <c r="P41" i="55"/>
  <c r="G40" i="59"/>
  <c r="F28" i="59"/>
  <c r="G23" i="59"/>
  <c r="E47" i="57"/>
  <c r="E45" i="57"/>
  <c r="E42" i="57"/>
  <c r="E40" i="57"/>
  <c r="E39" i="57"/>
  <c r="E43" i="57"/>
  <c r="E44" i="57"/>
  <c r="E46" i="57"/>
  <c r="E38" i="57"/>
  <c r="I46" i="57"/>
  <c r="I39" i="57"/>
  <c r="J28" i="55"/>
  <c r="P28" i="55"/>
  <c r="N49" i="55"/>
  <c r="M49" i="55"/>
  <c r="L49" i="55"/>
  <c r="F51" i="59"/>
  <c r="E51" i="59"/>
  <c r="D51" i="59"/>
  <c r="G51" i="59"/>
  <c r="D48" i="59"/>
  <c r="D35" i="59"/>
  <c r="F42" i="57"/>
  <c r="F43" i="57"/>
  <c r="F44" i="57"/>
  <c r="D39" i="59"/>
  <c r="D33" i="59"/>
  <c r="F33" i="59"/>
  <c r="D34" i="59"/>
  <c r="E34" i="59"/>
  <c r="F34" i="59"/>
  <c r="E35" i="59"/>
  <c r="F35" i="59"/>
  <c r="D36" i="59"/>
  <c r="E36" i="59"/>
  <c r="F36" i="59"/>
  <c r="D37" i="59"/>
  <c r="E37" i="59"/>
  <c r="F37" i="59"/>
  <c r="D38" i="59"/>
  <c r="E38" i="59"/>
  <c r="F38" i="59"/>
  <c r="E39" i="59"/>
  <c r="F39" i="59"/>
  <c r="D46" i="59"/>
  <c r="E46" i="59"/>
  <c r="F46" i="59"/>
  <c r="D47" i="59"/>
  <c r="E47" i="59"/>
  <c r="F47" i="59"/>
  <c r="E48" i="59"/>
  <c r="F48" i="59"/>
  <c r="G26" i="59"/>
  <c r="F40" i="57"/>
  <c r="F41" i="57"/>
  <c r="F45" i="57"/>
  <c r="F46" i="57"/>
  <c r="F47" i="57"/>
  <c r="F38" i="57"/>
  <c r="F39" i="57"/>
  <c r="J7" i="55"/>
  <c r="J8" i="55"/>
  <c r="P8" i="55"/>
  <c r="J9" i="55"/>
  <c r="P9" i="55"/>
  <c r="J10" i="55"/>
  <c r="P10" i="55"/>
  <c r="J11" i="55"/>
  <c r="P11" i="55"/>
  <c r="J12" i="55"/>
  <c r="P12" i="55"/>
  <c r="J13" i="55"/>
  <c r="P13" i="55"/>
  <c r="J14" i="55"/>
  <c r="P14" i="55"/>
  <c r="J15" i="55"/>
  <c r="P15" i="55"/>
  <c r="J16" i="55"/>
  <c r="J17" i="55"/>
  <c r="P17" i="55"/>
  <c r="J18" i="55"/>
  <c r="P18" i="55"/>
  <c r="J19" i="55"/>
  <c r="P19" i="55"/>
  <c r="J20" i="55"/>
  <c r="P20" i="55"/>
  <c r="J21" i="55"/>
  <c r="P21" i="55"/>
  <c r="J22" i="55"/>
  <c r="P22" i="55"/>
  <c r="J23" i="55"/>
  <c r="P23" i="55"/>
  <c r="J24" i="55"/>
  <c r="P24" i="55"/>
  <c r="J25" i="55"/>
  <c r="P25" i="55"/>
  <c r="J26" i="55"/>
  <c r="P26" i="55"/>
  <c r="J27" i="55"/>
  <c r="P27" i="55"/>
  <c r="J29" i="55"/>
  <c r="P29" i="55"/>
  <c r="J30" i="55"/>
  <c r="P30" i="55"/>
  <c r="J40" i="55"/>
  <c r="J42" i="55"/>
  <c r="P42" i="55"/>
  <c r="J43" i="55"/>
  <c r="P43" i="55"/>
  <c r="J44" i="55"/>
  <c r="P44" i="55"/>
  <c r="J46" i="55"/>
  <c r="P46" i="55"/>
  <c r="J47" i="55"/>
  <c r="P47" i="55"/>
  <c r="J48" i="55"/>
  <c r="P48" i="55"/>
  <c r="G27" i="59"/>
  <c r="E52" i="59"/>
  <c r="G46" i="59"/>
  <c r="P7" i="55"/>
  <c r="K7" i="55"/>
  <c r="P40" i="55"/>
  <c r="K40" i="55"/>
  <c r="P16" i="55"/>
  <c r="K16" i="55"/>
  <c r="F52" i="59"/>
  <c r="G35" i="59"/>
  <c r="G48" i="59"/>
  <c r="G36" i="59"/>
  <c r="G34" i="59"/>
  <c r="G37" i="59"/>
  <c r="G47" i="59"/>
  <c r="G38" i="59"/>
  <c r="G39" i="59"/>
  <c r="D52" i="59"/>
  <c r="G33" i="59"/>
  <c r="J49" i="55"/>
  <c r="J50" i="55"/>
  <c r="K25" i="55"/>
  <c r="G24" i="59"/>
  <c r="G25" i="59"/>
  <c r="K49" i="55"/>
  <c r="E54" i="59"/>
  <c r="P49" i="55"/>
  <c r="G28" i="59"/>
  <c r="E53" i="59"/>
  <c r="F53" i="59"/>
  <c r="G52" i="59"/>
  <c r="L50" i="55"/>
  <c r="M50" i="55"/>
  <c r="N50" i="55"/>
  <c r="D53" i="59"/>
</calcChain>
</file>

<file path=xl/connections.xml><?xml version="1.0" encoding="utf-8"?>
<connections xmlns="http://schemas.openxmlformats.org/spreadsheetml/2006/main">
  <connection id="1" name="Conexión" type="1" refreshedVersion="2" background="1" saveData="1">
    <dbPr connection="DRIVER=SQL Server;SERVER=WXP-SQL;UID=Ing. Ruben Rodriguez;APP=Microsoft Office 2003;WSID=WXP-SQL;DATABASE=SIVIGILA;Trusted_Connection=Yes" command="SELECT VI_DEPARTAMENTO.CODIGO_DEPTO, VI_DEPARTAMENTO.NOMBRE_DEPTO, VI_DEPARTAMENTO.CODIGO_MUNI, VI_DEPARTAMENTO.NOMBRE_MUNI_x000d__x000a_FROM SIVIGILA.dbo.VI_DEPARTAMENTO VI_DEPARTAMENTO"/>
  </connection>
</connections>
</file>

<file path=xl/sharedStrings.xml><?xml version="1.0" encoding="utf-8"?>
<sst xmlns="http://schemas.openxmlformats.org/spreadsheetml/2006/main" count="1828" uniqueCount="1461">
  <si>
    <t>TOTAL</t>
  </si>
  <si>
    <t>A01</t>
  </si>
  <si>
    <t>A02</t>
  </si>
  <si>
    <t>A03</t>
  </si>
  <si>
    <t>A04</t>
  </si>
  <si>
    <t>A05</t>
  </si>
  <si>
    <t>A06</t>
  </si>
  <si>
    <t>A07</t>
  </si>
  <si>
    <t>A08</t>
  </si>
  <si>
    <t>A09</t>
  </si>
  <si>
    <t>Fuente de Financiación</t>
  </si>
  <si>
    <t>Tiempo que estará vinculado al proyecto (meses)</t>
  </si>
  <si>
    <t>Valor total percibido en el proyecto</t>
  </si>
  <si>
    <t>CÓDIGO ACTIVIDAD</t>
  </si>
  <si>
    <t>NOMBRE ACTIVIDAD</t>
  </si>
  <si>
    <t>MESES</t>
  </si>
  <si>
    <t>RESULTADO</t>
  </si>
  <si>
    <t>R01</t>
  </si>
  <si>
    <t>Agregue o elimine filas en función del número de resultados y metas esperadas</t>
  </si>
  <si>
    <t>VALOR TOTAL RESULTADO</t>
  </si>
  <si>
    <t>Costos 
transversales</t>
  </si>
  <si>
    <t>EF03</t>
  </si>
  <si>
    <t>EF02</t>
  </si>
  <si>
    <t>EF01</t>
  </si>
  <si>
    <t>Nombre Completo</t>
  </si>
  <si>
    <t>X</t>
  </si>
  <si>
    <t>Etapa</t>
  </si>
  <si>
    <t>Cód. Result.</t>
  </si>
  <si>
    <t>Descripción General del Resultado</t>
  </si>
  <si>
    <t>Cod. Resultado</t>
  </si>
  <si>
    <t>Cod. Actividad</t>
  </si>
  <si>
    <t>Nombre de la Actividad</t>
  </si>
  <si>
    <t>A10</t>
  </si>
  <si>
    <t>A11</t>
  </si>
  <si>
    <t>A12</t>
  </si>
  <si>
    <t>A13</t>
  </si>
  <si>
    <t>A14</t>
  </si>
  <si>
    <t>A15</t>
  </si>
  <si>
    <t>A16</t>
  </si>
  <si>
    <t>A17</t>
  </si>
  <si>
    <t>A18</t>
  </si>
  <si>
    <t>A19</t>
  </si>
  <si>
    <t>A20</t>
  </si>
  <si>
    <t>A21</t>
  </si>
  <si>
    <t>A22</t>
  </si>
  <si>
    <t>A23</t>
  </si>
  <si>
    <t>A24</t>
  </si>
  <si>
    <t>A25</t>
  </si>
  <si>
    <t>A26</t>
  </si>
  <si>
    <t>A27</t>
  </si>
  <si>
    <t>CÓDIGO RESULTADO</t>
  </si>
  <si>
    <t xml:space="preserve">1,1 - </t>
  </si>
  <si>
    <t xml:space="preserve">1,2 - </t>
  </si>
  <si>
    <t xml:space="preserve">1,3 - </t>
  </si>
  <si>
    <t xml:space="preserve">2,1 - </t>
  </si>
  <si>
    <t xml:space="preserve">2,2 - </t>
  </si>
  <si>
    <t xml:space="preserve">2,3 - </t>
  </si>
  <si>
    <t xml:space="preserve">3,1 - </t>
  </si>
  <si>
    <t xml:space="preserve">3,2 - </t>
  </si>
  <si>
    <t>x</t>
  </si>
  <si>
    <t>Nota: inserte o elimine filas según sea necesario.</t>
  </si>
  <si>
    <t>ETAPA</t>
  </si>
  <si>
    <t>a. CÓDIGO  ACTIVIDAD</t>
  </si>
  <si>
    <r>
      <t xml:space="preserve">b. NOMBRE  DEL RECURSO
</t>
    </r>
    <r>
      <rPr>
        <sz val="9"/>
        <rFont val="Calibri"/>
        <family val="2"/>
      </rPr>
      <t>(Si son Honorarios indique el cargo de la persona que se contratará)</t>
    </r>
  </si>
  <si>
    <t>c. RUBRO</t>
  </si>
  <si>
    <t>e. CANTIDAD</t>
  </si>
  <si>
    <t>f. VALOR UNITARIO</t>
  </si>
  <si>
    <t>g. VALOR TOTAL
ACTIVIDAD</t>
  </si>
  <si>
    <t>Porcentajes</t>
  </si>
  <si>
    <t>ACTIVIDADES</t>
  </si>
  <si>
    <t>INICIO
(MES)</t>
  </si>
  <si>
    <t>FIN
(MES)</t>
  </si>
  <si>
    <t>n</t>
  </si>
  <si>
    <t>d. UNIDAD DE MEDIDA</t>
  </si>
  <si>
    <t>j. CONTRAPARTIDA EN ESPECIE</t>
  </si>
  <si>
    <t>i. CONTRAPARTIDA EN EFECTIVO</t>
  </si>
  <si>
    <t xml:space="preserve">Gastos de legalización </t>
  </si>
  <si>
    <t xml:space="preserve">Impuesto a las transacciones financieras </t>
  </si>
  <si>
    <t xml:space="preserve">Otros gastos de impuestos </t>
  </si>
  <si>
    <t>Otros gastos financieros</t>
  </si>
  <si>
    <t>Director proyecto</t>
  </si>
  <si>
    <t>Meta 
(En términos cuantitativos) Medibles durante la ejecución del proyecto</t>
  </si>
  <si>
    <t>Estado actual 
(Línea de base)</t>
  </si>
  <si>
    <t>Indicar el nombre de las siguientes personas: Representante Legal, Contador, Revisor Fiscal si lo tiene, Miembros de la Junta Directiva, y todos los relacionados en el Registro Mercantil de la Cámara de Comercio correspondiente</t>
  </si>
  <si>
    <t>No</t>
  </si>
  <si>
    <t>Sí</t>
  </si>
  <si>
    <t>¿Es indispensable para el desarrollo del proyecto?</t>
  </si>
  <si>
    <t>Descripción</t>
  </si>
  <si>
    <t xml:space="preserve"> Hacer una breve descripción de la actividad principal y las líneas estratégicas del proponente.</t>
  </si>
  <si>
    <t xml:space="preserve">Fecha de inicio </t>
  </si>
  <si>
    <t>Valor Total del proyecto</t>
  </si>
  <si>
    <t>Objeto contractual</t>
  </si>
  <si>
    <t>Nombre Proyecto</t>
  </si>
  <si>
    <t>ENTIDAD</t>
  </si>
  <si>
    <t>Cuentas por cobrar clientes (Cc)</t>
  </si>
  <si>
    <t>Inventario promedio anual (Inv)</t>
  </si>
  <si>
    <t>Depreciaciones y Amortizaciones (DyA)</t>
  </si>
  <si>
    <t>Gastos operacionales (GO)</t>
  </si>
  <si>
    <t>Costos operacionales (CO)</t>
  </si>
  <si>
    <t>Pasivos Totales (PT)</t>
  </si>
  <si>
    <t>Pasivos Corrientes (PC)</t>
  </si>
  <si>
    <t>Activos Totales (AT)</t>
  </si>
  <si>
    <t>Activos Corrientes (AC)</t>
  </si>
  <si>
    <t>Información general</t>
  </si>
  <si>
    <t>Pasaporte</t>
  </si>
  <si>
    <t xml:space="preserve"> Identificación del Representante Legal</t>
  </si>
  <si>
    <t>Municipio:</t>
  </si>
  <si>
    <t>Departamento:</t>
  </si>
  <si>
    <t>Sede del Proyecto (Proponente):</t>
  </si>
  <si>
    <t>Correo electrónico:</t>
  </si>
  <si>
    <t>Página Web:</t>
  </si>
  <si>
    <t>Fax:</t>
  </si>
  <si>
    <t>Teléfonos:</t>
  </si>
  <si>
    <t>Dirección:</t>
  </si>
  <si>
    <t>Descripción del perfil institucional:</t>
  </si>
  <si>
    <t>Subsector</t>
  </si>
  <si>
    <t>Sector</t>
  </si>
  <si>
    <t>Objeto Social:</t>
  </si>
  <si>
    <t>NIT:</t>
  </si>
  <si>
    <t xml:space="preserve">1. Información del Proponente </t>
  </si>
  <si>
    <t>GUÍA DE PRESENTACIÓN DE PROPUESTAS</t>
  </si>
  <si>
    <t>REQUISITOS MÍNIMOS</t>
  </si>
  <si>
    <t>No.</t>
  </si>
  <si>
    <t>ASPECTO</t>
  </si>
  <si>
    <t xml:space="preserve">DETALLE </t>
  </si>
  <si>
    <t>CUMPLE?</t>
  </si>
  <si>
    <t>Porcentajes y Montos Máximos de Cofinanciación</t>
  </si>
  <si>
    <t>Plazo de ejecución</t>
  </si>
  <si>
    <t>DOCUMENTOS</t>
  </si>
  <si>
    <t>FOLIO  
(Indique el No de Folio)</t>
  </si>
  <si>
    <t>2. Información General del Proyecto</t>
  </si>
  <si>
    <t>2.1 Contenido general</t>
  </si>
  <si>
    <t xml:space="preserve"> Título del proyecto:</t>
  </si>
  <si>
    <t xml:space="preserve"> Sede del proyecto:</t>
  </si>
  <si>
    <t xml:space="preserve"> Identificación del Director del Proyecto</t>
  </si>
  <si>
    <t>2.2 Financiación</t>
  </si>
  <si>
    <t>Nombre de la entidad aportante</t>
  </si>
  <si>
    <t>Recursos propios del proponente</t>
  </si>
  <si>
    <t>Entidades Gubernamentales</t>
  </si>
  <si>
    <t>Otros recursos</t>
  </si>
  <si>
    <t>VALOR TOTAL</t>
  </si>
  <si>
    <t xml:space="preserve">2.3 Presupuesto Consolidado del Proyecto </t>
  </si>
  <si>
    <t>Código rubro</t>
  </si>
  <si>
    <t>R02</t>
  </si>
  <si>
    <t>R03</t>
  </si>
  <si>
    <t>R04</t>
  </si>
  <si>
    <t>R05</t>
  </si>
  <si>
    <t>R06</t>
  </si>
  <si>
    <t>R07</t>
  </si>
  <si>
    <t>Sólo debe contemplar dentro del presupuesto los rubros definidos como cofinanciables y de contrapartida, según los Términos de Referencia de la convocatoria</t>
  </si>
  <si>
    <t>DOCUMENTOS
Las propuestas deberán presentar en físico y en original la siguiente documentación:</t>
  </si>
  <si>
    <t xml:space="preserve">Para los documentos en físico utilizar carpeta de gancho legajador,  verificar que cada una de las hojas estén debidamente foliadas (numeradas consecutivamente). </t>
  </si>
  <si>
    <t>Las propuestas deberán presentar los siguientes documentos impresos en original firmado</t>
  </si>
  <si>
    <t xml:space="preserve">Certificación paz y salvo de aportes </t>
  </si>
  <si>
    <t>DOCUMENTOS MAGNÉTICOS:</t>
  </si>
  <si>
    <t>Las propuestas deberán presentar en medio magnético los siguientes dos archivos:</t>
  </si>
  <si>
    <t>Departamento</t>
  </si>
  <si>
    <t>FUENTE DE FINANCIACIÓN</t>
  </si>
  <si>
    <t>Lugar de Residencia (ciudad)</t>
  </si>
  <si>
    <t>Industria</t>
  </si>
  <si>
    <t>Teléfono de contacto 
(Línea Fija)</t>
  </si>
  <si>
    <t>Teléfono de contacto 
(Línea Celular)</t>
  </si>
  <si>
    <t>Nombre</t>
  </si>
  <si>
    <t>Especificaciones</t>
  </si>
  <si>
    <t>Puerto Nariño</t>
  </si>
  <si>
    <t>Abejorral</t>
  </si>
  <si>
    <t>Amalfi</t>
  </si>
  <si>
    <t>Andes</t>
  </si>
  <si>
    <t>Angostura</t>
  </si>
  <si>
    <t>Antioquia</t>
  </si>
  <si>
    <t>Arboletes</t>
  </si>
  <si>
    <t>Argelia</t>
  </si>
  <si>
    <t>Barbosa</t>
  </si>
  <si>
    <t>Bello</t>
  </si>
  <si>
    <t>Belmira</t>
  </si>
  <si>
    <t>Betania</t>
  </si>
  <si>
    <t>Betulia</t>
  </si>
  <si>
    <t>Bolivar</t>
  </si>
  <si>
    <t>Briceno</t>
  </si>
  <si>
    <t>Caicedo</t>
  </si>
  <si>
    <t>Caldas</t>
  </si>
  <si>
    <t>Campamento</t>
  </si>
  <si>
    <t>Cañasgordas</t>
  </si>
  <si>
    <t>Caramanta</t>
  </si>
  <si>
    <t>Carepa</t>
  </si>
  <si>
    <t>Carmen de Viboral</t>
  </si>
  <si>
    <t>Carolina</t>
  </si>
  <si>
    <t>Caucasia</t>
  </si>
  <si>
    <t>Cisneros</t>
  </si>
  <si>
    <t>Concordia</t>
  </si>
  <si>
    <t>Copacabana</t>
  </si>
  <si>
    <t>Dabeiba</t>
  </si>
  <si>
    <t>Don Matias</t>
  </si>
  <si>
    <t>El Bagre</t>
  </si>
  <si>
    <t>Entrerrios</t>
  </si>
  <si>
    <t>Envigado</t>
  </si>
  <si>
    <t>Fredonia</t>
  </si>
  <si>
    <t>Frontino</t>
  </si>
  <si>
    <t>Giraldo</t>
  </si>
  <si>
    <t>Girardota</t>
  </si>
  <si>
    <t>Granada</t>
  </si>
  <si>
    <t>Guadalupe</t>
  </si>
  <si>
    <t>Guarne</t>
  </si>
  <si>
    <t>Heliconia</t>
  </si>
  <si>
    <t>Hispania</t>
  </si>
  <si>
    <t>Itagui</t>
  </si>
  <si>
    <t>Ituango</t>
  </si>
  <si>
    <t>Jerico</t>
  </si>
  <si>
    <t>La Ceja</t>
  </si>
  <si>
    <t>La Estrella</t>
  </si>
  <si>
    <t>Liborina</t>
  </si>
  <si>
    <t>Maceo</t>
  </si>
  <si>
    <t>Marinilla</t>
  </si>
  <si>
    <t>Montebello</t>
  </si>
  <si>
    <t>Nariño</t>
  </si>
  <si>
    <t>Olaya</t>
  </si>
  <si>
    <t>Peque</t>
  </si>
  <si>
    <t>Pueblorrico</t>
  </si>
  <si>
    <t>Puerto Berrio</t>
  </si>
  <si>
    <t>Puerto Triunfo</t>
  </si>
  <si>
    <t>Remedios</t>
  </si>
  <si>
    <t>Rionegro</t>
  </si>
  <si>
    <t>Sabanalarga</t>
  </si>
  <si>
    <t>Sabaneta</t>
  </si>
  <si>
    <t>Salgar</t>
  </si>
  <si>
    <t>San Carlos</t>
  </si>
  <si>
    <t>San Francisco</t>
  </si>
  <si>
    <t>San Luis</t>
  </si>
  <si>
    <t>San Pedro</t>
  </si>
  <si>
    <t>San Pedro de Uraba</t>
  </si>
  <si>
    <t>San Rafael</t>
  </si>
  <si>
    <t>San Roque</t>
  </si>
  <si>
    <t>San Vicente</t>
  </si>
  <si>
    <t>Santa Barbara</t>
  </si>
  <si>
    <t>Santa Rosa de Osos</t>
  </si>
  <si>
    <t>Santo Domingo</t>
  </si>
  <si>
    <t>Santuario</t>
  </si>
  <si>
    <t>Segovia</t>
  </si>
  <si>
    <t>Tarso</t>
  </si>
  <si>
    <t>Toledo</t>
  </si>
  <si>
    <t>Turbo</t>
  </si>
  <si>
    <t>Uramita</t>
  </si>
  <si>
    <t>Urrao</t>
  </si>
  <si>
    <t>Valdivia</t>
  </si>
  <si>
    <t>Valparaiso</t>
  </si>
  <si>
    <t>Venecia</t>
  </si>
  <si>
    <t>Vigia del Fuerte</t>
  </si>
  <si>
    <t>Yali</t>
  </si>
  <si>
    <t>Yarumal</t>
  </si>
  <si>
    <t>Arauca</t>
  </si>
  <si>
    <t>Arauquita</t>
  </si>
  <si>
    <t>Cravo Norte</t>
  </si>
  <si>
    <t>Fortul</t>
  </si>
  <si>
    <t>Saravena</t>
  </si>
  <si>
    <t>Tame</t>
  </si>
  <si>
    <t>Baranoa</t>
  </si>
  <si>
    <t>Campo de la Cruz</t>
  </si>
  <si>
    <t>Candelaria</t>
  </si>
  <si>
    <t>Galapa</t>
  </si>
  <si>
    <t>Juan de Acosta</t>
  </si>
  <si>
    <t>Luruaco</t>
  </si>
  <si>
    <t>Malambo</t>
  </si>
  <si>
    <t>Palmar de Varela</t>
  </si>
  <si>
    <t>Ponedera</t>
  </si>
  <si>
    <t>Puerto Colombia</t>
  </si>
  <si>
    <t>Sabanagrande</t>
  </si>
  <si>
    <t>Soledad</t>
  </si>
  <si>
    <t>Suan</t>
  </si>
  <si>
    <t>Arjona</t>
  </si>
  <si>
    <t>Barranco de Loba</t>
  </si>
  <si>
    <t>Calamar</t>
  </si>
  <si>
    <t>El Guamo</t>
  </si>
  <si>
    <t>El Peñon</t>
  </si>
  <si>
    <t>Mahates</t>
  </si>
  <si>
    <t>Margarita</t>
  </si>
  <si>
    <t>Mompos</t>
  </si>
  <si>
    <t>Morales</t>
  </si>
  <si>
    <t>Pinillos</t>
  </si>
  <si>
    <t>Rio Viejo</t>
  </si>
  <si>
    <t>San Estanislao</t>
  </si>
  <si>
    <t>San Fernando</t>
  </si>
  <si>
    <t>San Jacinto</t>
  </si>
  <si>
    <t>San Juan Nepomuceno</t>
  </si>
  <si>
    <t>San Pablo</t>
  </si>
  <si>
    <t>Santa Catalina</t>
  </si>
  <si>
    <t>Santa Rosa</t>
  </si>
  <si>
    <t>Santa Rosa del Sur</t>
  </si>
  <si>
    <t>Soplaviento</t>
  </si>
  <si>
    <t>Turbaco</t>
  </si>
  <si>
    <t>Turbana</t>
  </si>
  <si>
    <t>Villanueva</t>
  </si>
  <si>
    <t>Zambrano</t>
  </si>
  <si>
    <t>Almeida</t>
  </si>
  <si>
    <t>Aquitania</t>
  </si>
  <si>
    <t>Arcabuco</t>
  </si>
  <si>
    <t>Berbeo</t>
  </si>
  <si>
    <t>Beteitiva</t>
  </si>
  <si>
    <t>Boavita</t>
  </si>
  <si>
    <t>Buenavista</t>
  </si>
  <si>
    <t>Busbanza</t>
  </si>
  <si>
    <t>Campohermoso</t>
  </si>
  <si>
    <t>Cerinza</t>
  </si>
  <si>
    <t>Chinavita</t>
  </si>
  <si>
    <t>Chiquiza</t>
  </si>
  <si>
    <t>Chiscas</t>
  </si>
  <si>
    <t>Chita</t>
  </si>
  <si>
    <t>Chitaraque</t>
  </si>
  <si>
    <t>Chivata</t>
  </si>
  <si>
    <t>Chivor</t>
  </si>
  <si>
    <t>Cienega</t>
  </si>
  <si>
    <t>Combita</t>
  </si>
  <si>
    <t>Coper</t>
  </si>
  <si>
    <t>Corrales</t>
  </si>
  <si>
    <t>Covarachia</t>
  </si>
  <si>
    <t>Cucaita</t>
  </si>
  <si>
    <t>Duitama</t>
  </si>
  <si>
    <t>El Cocuy</t>
  </si>
  <si>
    <t>El Espino</t>
  </si>
  <si>
    <t>Firavitoba</t>
  </si>
  <si>
    <t>Floresta</t>
  </si>
  <si>
    <t>Garagoa</t>
  </si>
  <si>
    <t>Guacamayas</t>
  </si>
  <si>
    <t>Guateque</t>
  </si>
  <si>
    <t>Guayata</t>
  </si>
  <si>
    <t>Guican</t>
  </si>
  <si>
    <t>Iza</t>
  </si>
  <si>
    <t>Jenesano</t>
  </si>
  <si>
    <t>La Capilla</t>
  </si>
  <si>
    <t>La Uvita</t>
  </si>
  <si>
    <t>La Victoria</t>
  </si>
  <si>
    <t>Labranzagrande</t>
  </si>
  <si>
    <t>Macanal</t>
  </si>
  <si>
    <t>Maripi</t>
  </si>
  <si>
    <t>Miraflores</t>
  </si>
  <si>
    <t>Mongua</t>
  </si>
  <si>
    <t>Motavita</t>
  </si>
  <si>
    <t>Muzo</t>
  </si>
  <si>
    <t>Nobsa</t>
  </si>
  <si>
    <t>Oicata</t>
  </si>
  <si>
    <t>Otanche</t>
  </si>
  <si>
    <t>Pachavita</t>
  </si>
  <si>
    <t>Paipa</t>
  </si>
  <si>
    <t>Pajarito</t>
  </si>
  <si>
    <t>Panqueba</t>
  </si>
  <si>
    <t>Pauna</t>
  </si>
  <si>
    <t>Paya</t>
  </si>
  <si>
    <t>Paz de Rio</t>
  </si>
  <si>
    <t>Pesca</t>
  </si>
  <si>
    <t>Quipama</t>
  </si>
  <si>
    <t>Raquira</t>
  </si>
  <si>
    <t>Sachica</t>
  </si>
  <si>
    <t>San Eduardo</t>
  </si>
  <si>
    <t>San Jose de Pare</t>
  </si>
  <si>
    <t>San Luis de Gaceno</t>
  </si>
  <si>
    <t>San Mateo</t>
  </si>
  <si>
    <t>Santa Maria</t>
  </si>
  <si>
    <t>Santa Rosa de Viterbo</t>
  </si>
  <si>
    <t>Santana</t>
  </si>
  <si>
    <t>Sativanorte</t>
  </si>
  <si>
    <t>Sativasur</t>
  </si>
  <si>
    <t>Siachoque</t>
  </si>
  <si>
    <t>Socha</t>
  </si>
  <si>
    <t>Socota</t>
  </si>
  <si>
    <t>Sogamoso</t>
  </si>
  <si>
    <t>Somondoco</t>
  </si>
  <si>
    <t>Sora</t>
  </si>
  <si>
    <t>Soraca</t>
  </si>
  <si>
    <t>Sutatenza</t>
  </si>
  <si>
    <t>Tasco</t>
  </si>
  <si>
    <t>Tenza</t>
  </si>
  <si>
    <t>Tibasosa</t>
  </si>
  <si>
    <t>Tipacoque</t>
  </si>
  <si>
    <t>Toca</t>
  </si>
  <si>
    <t>Togui</t>
  </si>
  <si>
    <t>Tota</t>
  </si>
  <si>
    <t>Tunungua</t>
  </si>
  <si>
    <t>Tuta</t>
  </si>
  <si>
    <t>Umbita</t>
  </si>
  <si>
    <t>Ventaquemada</t>
  </si>
  <si>
    <t>Viracacha</t>
  </si>
  <si>
    <t>Aguadas</t>
  </si>
  <si>
    <t>Anserma</t>
  </si>
  <si>
    <t>Aranzazu</t>
  </si>
  <si>
    <t>Filadelfia</t>
  </si>
  <si>
    <t>La Dorada</t>
  </si>
  <si>
    <t>La Merced</t>
  </si>
  <si>
    <t>Manzanares</t>
  </si>
  <si>
    <t>Marmato</t>
  </si>
  <si>
    <t>Marquetalia</t>
  </si>
  <si>
    <t>Marulanda</t>
  </si>
  <si>
    <t>Neira</t>
  </si>
  <si>
    <t>Palestina</t>
  </si>
  <si>
    <t>Pensilvania</t>
  </si>
  <si>
    <t>Riosucio</t>
  </si>
  <si>
    <t>Risaralda</t>
  </si>
  <si>
    <t>Salamina</t>
  </si>
  <si>
    <t>Viterbo</t>
  </si>
  <si>
    <t>Albania</t>
  </si>
  <si>
    <t>El Doncello</t>
  </si>
  <si>
    <t>El Paujil</t>
  </si>
  <si>
    <t>Florencia</t>
  </si>
  <si>
    <t>Morelia</t>
  </si>
  <si>
    <t>Puerto Rico</t>
  </si>
  <si>
    <t>Solano</t>
  </si>
  <si>
    <t>Aguazul</t>
  </si>
  <si>
    <t>Chameza</t>
  </si>
  <si>
    <t>Hato Corozal</t>
  </si>
  <si>
    <t>La Salina</t>
  </si>
  <si>
    <t>Monterrey</t>
  </si>
  <si>
    <t>Nunchia</t>
  </si>
  <si>
    <t>Paz de Ariporo</t>
  </si>
  <si>
    <t>Pore</t>
  </si>
  <si>
    <t>Recetor</t>
  </si>
  <si>
    <t>Sacama</t>
  </si>
  <si>
    <t>San Luis de Palenque</t>
  </si>
  <si>
    <t>Tamara</t>
  </si>
  <si>
    <t>Tauramena</t>
  </si>
  <si>
    <t>Trinidad</t>
  </si>
  <si>
    <t>Balboa</t>
  </si>
  <si>
    <t>Buenos Aires</t>
  </si>
  <si>
    <t>Cajibio</t>
  </si>
  <si>
    <t>Caldono</t>
  </si>
  <si>
    <t>Caloto</t>
  </si>
  <si>
    <t>Corinto</t>
  </si>
  <si>
    <t>El Tambo</t>
  </si>
  <si>
    <t>Guapi</t>
  </si>
  <si>
    <t>Inza</t>
  </si>
  <si>
    <t>La Sierra</t>
  </si>
  <si>
    <t>La Vega</t>
  </si>
  <si>
    <t>Mercaderes</t>
  </si>
  <si>
    <t>Miranda</t>
  </si>
  <si>
    <t>Padilla</t>
  </si>
  <si>
    <t>Puerto Tejada</t>
  </si>
  <si>
    <t>Rosas</t>
  </si>
  <si>
    <t>Silvia</t>
  </si>
  <si>
    <t>Sucre</t>
  </si>
  <si>
    <t>Timbio</t>
  </si>
  <si>
    <t>Toribio</t>
  </si>
  <si>
    <t>Aguachica</t>
  </si>
  <si>
    <t>Astrea</t>
  </si>
  <si>
    <t>Becerril</t>
  </si>
  <si>
    <t>Bosconia</t>
  </si>
  <si>
    <t>Chimichagua</t>
  </si>
  <si>
    <t>El Copey</t>
  </si>
  <si>
    <t>El Paso</t>
  </si>
  <si>
    <t>Gamarra</t>
  </si>
  <si>
    <t>La Gloria</t>
  </si>
  <si>
    <t>Pailitas</t>
  </si>
  <si>
    <t>Pelaya</t>
  </si>
  <si>
    <t>Rio de Oro</t>
  </si>
  <si>
    <t>San Alberto</t>
  </si>
  <si>
    <t>San Diego</t>
  </si>
  <si>
    <t>Tamalameque</t>
  </si>
  <si>
    <t>Condoto</t>
  </si>
  <si>
    <t>Novita</t>
  </si>
  <si>
    <t>Nuqui</t>
  </si>
  <si>
    <t>Ayapel</t>
  </si>
  <si>
    <t>Canalete</t>
  </si>
  <si>
    <t>Chima</t>
  </si>
  <si>
    <t>Cienaga de Oro</t>
  </si>
  <si>
    <t>Lorica</t>
  </si>
  <si>
    <t>Los Cordobas</t>
  </si>
  <si>
    <t>Momil</t>
  </si>
  <si>
    <t>Montelibano</t>
  </si>
  <si>
    <t>Moñitos</t>
  </si>
  <si>
    <t>Planeta Rica</t>
  </si>
  <si>
    <t>Pueblo Nuevo</t>
  </si>
  <si>
    <t>Puerto Escondido</t>
  </si>
  <si>
    <t>Puerto Libertador</t>
  </si>
  <si>
    <t>Purisima</t>
  </si>
  <si>
    <t>San Antero</t>
  </si>
  <si>
    <t>San Pelayo</t>
  </si>
  <si>
    <t>Tierralta</t>
  </si>
  <si>
    <t>Valencia</t>
  </si>
  <si>
    <t>Agua de Dios</t>
  </si>
  <si>
    <t>Anapoima</t>
  </si>
  <si>
    <t>Anolaima</t>
  </si>
  <si>
    <t>Bituima</t>
  </si>
  <si>
    <t>Cabrera</t>
  </si>
  <si>
    <t>Cachipay</t>
  </si>
  <si>
    <t>Carmen de Carupa</t>
  </si>
  <si>
    <t>Chia</t>
  </si>
  <si>
    <t>Chipaque</t>
  </si>
  <si>
    <t>Cogua</t>
  </si>
  <si>
    <t>Cota</t>
  </si>
  <si>
    <t>Fosca</t>
  </si>
  <si>
    <t>Funza</t>
  </si>
  <si>
    <t>Gama</t>
  </si>
  <si>
    <t>Guacheta</t>
  </si>
  <si>
    <t>Guaduas</t>
  </si>
  <si>
    <t>Guasca</t>
  </si>
  <si>
    <t>Guatavita</t>
  </si>
  <si>
    <t>Guayabetal</t>
  </si>
  <si>
    <t>La Calera</t>
  </si>
  <si>
    <t>La Mesa</t>
  </si>
  <si>
    <t>La Palma</t>
  </si>
  <si>
    <t>La Peña</t>
  </si>
  <si>
    <t>Lenguazaque</t>
  </si>
  <si>
    <t>Madrid</t>
  </si>
  <si>
    <t>Manta</t>
  </si>
  <si>
    <t>Medina</t>
  </si>
  <si>
    <t>Mosquera</t>
  </si>
  <si>
    <t>Nilo</t>
  </si>
  <si>
    <t>Nimaima</t>
  </si>
  <si>
    <t>Nocaima</t>
  </si>
  <si>
    <t>Pacho</t>
  </si>
  <si>
    <t>Paime</t>
  </si>
  <si>
    <t>Pandi</t>
  </si>
  <si>
    <t>Paratebueno</t>
  </si>
  <si>
    <t>Pasca</t>
  </si>
  <si>
    <t>Puerto Salgar</t>
  </si>
  <si>
    <t>Puli</t>
  </si>
  <si>
    <t>Quebradanegra</t>
  </si>
  <si>
    <t>Quetame</t>
  </si>
  <si>
    <t>Quipile</t>
  </si>
  <si>
    <t>Ricaurte</t>
  </si>
  <si>
    <t>San Bernardo</t>
  </si>
  <si>
    <t>San Cayetano</t>
  </si>
  <si>
    <t>Sasaima</t>
  </si>
  <si>
    <t>Silvania</t>
  </si>
  <si>
    <t>Simijaca</t>
  </si>
  <si>
    <t>Soacha</t>
  </si>
  <si>
    <t>Sopo</t>
  </si>
  <si>
    <t>Subachoque</t>
  </si>
  <si>
    <t>Suesca</t>
  </si>
  <si>
    <t>Susa</t>
  </si>
  <si>
    <t>Sutatausa</t>
  </si>
  <si>
    <t>Tabio</t>
  </si>
  <si>
    <t>Tausa</t>
  </si>
  <si>
    <t>Tena</t>
  </si>
  <si>
    <t>Tenjo</t>
  </si>
  <si>
    <t>Tibacuy</t>
  </si>
  <si>
    <t>Tibirita</t>
  </si>
  <si>
    <t>Tocaima</t>
  </si>
  <si>
    <t>Ubaque</t>
  </si>
  <si>
    <t>Une</t>
  </si>
  <si>
    <t>Utica</t>
  </si>
  <si>
    <t>Vergara</t>
  </si>
  <si>
    <t>Villeta</t>
  </si>
  <si>
    <t>El Retorno</t>
  </si>
  <si>
    <t>Acevedo</t>
  </si>
  <si>
    <t>Agrado</t>
  </si>
  <si>
    <t>Aipe</t>
  </si>
  <si>
    <t>Algeciras</t>
  </si>
  <si>
    <t>Altamira</t>
  </si>
  <si>
    <t>Baraya</t>
  </si>
  <si>
    <t>Campoalegre</t>
  </si>
  <si>
    <t>Colombia</t>
  </si>
  <si>
    <t>Gigante</t>
  </si>
  <si>
    <t>Hobo</t>
  </si>
  <si>
    <t>Iquira</t>
  </si>
  <si>
    <t>La Argentina</t>
  </si>
  <si>
    <t>La Plata</t>
  </si>
  <si>
    <t>Oporapa</t>
  </si>
  <si>
    <t>Paicol</t>
  </si>
  <si>
    <t>Palermo</t>
  </si>
  <si>
    <t>Pital</t>
  </si>
  <si>
    <t>Pitalito</t>
  </si>
  <si>
    <t>Rivera</t>
  </si>
  <si>
    <t>Saladoblanco</t>
  </si>
  <si>
    <t>Suaza</t>
  </si>
  <si>
    <t>Tarqui</t>
  </si>
  <si>
    <t>Tello</t>
  </si>
  <si>
    <t>Teruel</t>
  </si>
  <si>
    <t>Tesalia</t>
  </si>
  <si>
    <t>Timana</t>
  </si>
  <si>
    <t>Villavieja</t>
  </si>
  <si>
    <t>Yaguara</t>
  </si>
  <si>
    <t>Barrancas</t>
  </si>
  <si>
    <t>El Molino</t>
  </si>
  <si>
    <t>Fonseca</t>
  </si>
  <si>
    <t>Maicao</t>
  </si>
  <si>
    <t>Manaure</t>
  </si>
  <si>
    <t>San Juan del Cesar</t>
  </si>
  <si>
    <t>Uribia</t>
  </si>
  <si>
    <t>Urumita</t>
  </si>
  <si>
    <t>Aracataca</t>
  </si>
  <si>
    <t>Cerro San Antonio</t>
  </si>
  <si>
    <t>Chivolo</t>
  </si>
  <si>
    <t>Cienaga</t>
  </si>
  <si>
    <t>El Banco</t>
  </si>
  <si>
    <t>El Piñon</t>
  </si>
  <si>
    <t>Guamal</t>
  </si>
  <si>
    <t>Pedraza</t>
  </si>
  <si>
    <t>Pivijay</t>
  </si>
  <si>
    <t>Plato</t>
  </si>
  <si>
    <t>Puebloviejo</t>
  </si>
  <si>
    <t>Remolino</t>
  </si>
  <si>
    <t>Santa Ana</t>
  </si>
  <si>
    <t>Tenerife</t>
  </si>
  <si>
    <t>Acacias</t>
  </si>
  <si>
    <t>Barranca de Upia</t>
  </si>
  <si>
    <t>Cabuyaro</t>
  </si>
  <si>
    <t>Castilla La Nueva</t>
  </si>
  <si>
    <t>Cubarral</t>
  </si>
  <si>
    <t>Cumaral</t>
  </si>
  <si>
    <t>El Calvario</t>
  </si>
  <si>
    <t>El Castillo</t>
  </si>
  <si>
    <t>El Dorado</t>
  </si>
  <si>
    <t>Fuente de Oro</t>
  </si>
  <si>
    <t>La Macarena</t>
  </si>
  <si>
    <t>La Uribe</t>
  </si>
  <si>
    <t>Mesetas</t>
  </si>
  <si>
    <t>Puerto Concordia</t>
  </si>
  <si>
    <t>Puerto Lleras</t>
  </si>
  <si>
    <t>Restrepo</t>
  </si>
  <si>
    <t>San Carlos de Guaroa</t>
  </si>
  <si>
    <t>San Juan de Arama</t>
  </si>
  <si>
    <t>San Juanito</t>
  </si>
  <si>
    <t>Aldana</t>
  </si>
  <si>
    <t>Ancuya</t>
  </si>
  <si>
    <t>Buesaco</t>
  </si>
  <si>
    <t>Chachagui</t>
  </si>
  <si>
    <t>Contadero</t>
  </si>
  <si>
    <t>Cumbal</t>
  </si>
  <si>
    <t>Cumbitara</t>
  </si>
  <si>
    <t>El Charco</t>
  </si>
  <si>
    <t>El Peñol</t>
  </si>
  <si>
    <t>El Rosario</t>
  </si>
  <si>
    <t>Funes</t>
  </si>
  <si>
    <t>Guachucal</t>
  </si>
  <si>
    <t>Guaitarilla</t>
  </si>
  <si>
    <t>Iles</t>
  </si>
  <si>
    <t>Imues</t>
  </si>
  <si>
    <t>Ipiales</t>
  </si>
  <si>
    <t>La Cruz</t>
  </si>
  <si>
    <t>La Florida</t>
  </si>
  <si>
    <t>La Llanada</t>
  </si>
  <si>
    <t>La Tola</t>
  </si>
  <si>
    <t>Leiva</t>
  </si>
  <si>
    <t>Linares</t>
  </si>
  <si>
    <t>Ospina</t>
  </si>
  <si>
    <t>Policarpa</t>
  </si>
  <si>
    <t>Providencia</t>
  </si>
  <si>
    <t>Puerres</t>
  </si>
  <si>
    <t>Pupiales</t>
  </si>
  <si>
    <t>Samaniego</t>
  </si>
  <si>
    <t>San Lorenzo</t>
  </si>
  <si>
    <t>San Pedro de Cartago</t>
  </si>
  <si>
    <t>Sapuyes</t>
  </si>
  <si>
    <t>Taminango</t>
  </si>
  <si>
    <t>Tangua</t>
  </si>
  <si>
    <t>Tumaco</t>
  </si>
  <si>
    <t>Yacuanquer</t>
  </si>
  <si>
    <t>Abrego</t>
  </si>
  <si>
    <t>Arboledas</t>
  </si>
  <si>
    <t>Bochalema</t>
  </si>
  <si>
    <t>Bucarasica</t>
  </si>
  <si>
    <t>Cachira</t>
  </si>
  <si>
    <t>Cacota</t>
  </si>
  <si>
    <t>Chinacota</t>
  </si>
  <si>
    <t>Chitaga</t>
  </si>
  <si>
    <t>Cucutilla</t>
  </si>
  <si>
    <t>Durania</t>
  </si>
  <si>
    <t>El Carmen</t>
  </si>
  <si>
    <t>El Tarra</t>
  </si>
  <si>
    <t>El Zulia</t>
  </si>
  <si>
    <t>Gramalote</t>
  </si>
  <si>
    <t>Hacari</t>
  </si>
  <si>
    <t>La Playa</t>
  </si>
  <si>
    <t>Labateca</t>
  </si>
  <si>
    <t>Los Patios</t>
  </si>
  <si>
    <t>Lourdes</t>
  </si>
  <si>
    <t>Mutiscua</t>
  </si>
  <si>
    <t>Ocaña</t>
  </si>
  <si>
    <t>Pamplona</t>
  </si>
  <si>
    <t>Pamplonita</t>
  </si>
  <si>
    <t>Ragonvalia</t>
  </si>
  <si>
    <t>Salazar</t>
  </si>
  <si>
    <t>San Calixto</t>
  </si>
  <si>
    <t>Santiago</t>
  </si>
  <si>
    <t>Sardinata</t>
  </si>
  <si>
    <t>Silos</t>
  </si>
  <si>
    <t>Teorama</t>
  </si>
  <si>
    <t>Villa Caro</t>
  </si>
  <si>
    <t>Orito</t>
  </si>
  <si>
    <t>Puerto Caicedo</t>
  </si>
  <si>
    <t>Sibundoy</t>
  </si>
  <si>
    <t>Circasia</t>
  </si>
  <si>
    <t>Filandia</t>
  </si>
  <si>
    <t>La Tebaida</t>
  </si>
  <si>
    <t>Montenegro</t>
  </si>
  <si>
    <t>Pijao</t>
  </si>
  <si>
    <t>Quimbaya</t>
  </si>
  <si>
    <t>Salento</t>
  </si>
  <si>
    <t>Guatica</t>
  </si>
  <si>
    <t>La Celia</t>
  </si>
  <si>
    <t>La Virginia</t>
  </si>
  <si>
    <t>Marsella</t>
  </si>
  <si>
    <t>Pueblo Rico</t>
  </si>
  <si>
    <t>Quinchia</t>
  </si>
  <si>
    <t>Santa Rosa de Cabal</t>
  </si>
  <si>
    <t>Aguada</t>
  </si>
  <si>
    <t>Aratoca</t>
  </si>
  <si>
    <t>Barichara</t>
  </si>
  <si>
    <t>Barrancabermeja</t>
  </si>
  <si>
    <t>California</t>
  </si>
  <si>
    <t>Capitanejo</t>
  </si>
  <si>
    <t>Carcasi</t>
  </si>
  <si>
    <t>Cerrito</t>
  </si>
  <si>
    <t>Charta</t>
  </si>
  <si>
    <t>Cimitarra</t>
  </si>
  <si>
    <t>Confines</t>
  </si>
  <si>
    <t>Coromoro</t>
  </si>
  <si>
    <t>El Guacamayo</t>
  </si>
  <si>
    <t>Encino</t>
  </si>
  <si>
    <t>Enciso</t>
  </si>
  <si>
    <t>Floridablanca</t>
  </si>
  <si>
    <t>Guaca</t>
  </si>
  <si>
    <t>Guapota</t>
  </si>
  <si>
    <t>Guavata</t>
  </si>
  <si>
    <t>Guepsa</t>
  </si>
  <si>
    <t>Hato</t>
  </si>
  <si>
    <t>La Belleza</t>
  </si>
  <si>
    <t>La Paz</t>
  </si>
  <si>
    <t>Landazuri</t>
  </si>
  <si>
    <t>Lebrija</t>
  </si>
  <si>
    <t>Los Santos</t>
  </si>
  <si>
    <t>Macaravita</t>
  </si>
  <si>
    <t>Matanza</t>
  </si>
  <si>
    <t>Mogotes</t>
  </si>
  <si>
    <t>Molagavita</t>
  </si>
  <si>
    <t>Ocamonte</t>
  </si>
  <si>
    <t>Oiba</t>
  </si>
  <si>
    <t>Onzaga</t>
  </si>
  <si>
    <t>Palmar</t>
  </si>
  <si>
    <t>Palmas Socorro</t>
  </si>
  <si>
    <t>Piedecuesta</t>
  </si>
  <si>
    <t>Pinchote</t>
  </si>
  <si>
    <t>Puente Nacional</t>
  </si>
  <si>
    <t>Puerto Parra</t>
  </si>
  <si>
    <t>Puerto Wilches</t>
  </si>
  <si>
    <t>Sabana de Torres</t>
  </si>
  <si>
    <t>San Benito</t>
  </si>
  <si>
    <t>San Gil</t>
  </si>
  <si>
    <t>San Miguel</t>
  </si>
  <si>
    <t>Simacota</t>
  </si>
  <si>
    <t>Suaita</t>
  </si>
  <si>
    <t>Tona</t>
  </si>
  <si>
    <t>Vetas</t>
  </si>
  <si>
    <t>Zapatoca</t>
  </si>
  <si>
    <t>Caimito</t>
  </si>
  <si>
    <t>Corozal</t>
  </si>
  <si>
    <t>Guaranda</t>
  </si>
  <si>
    <t>Los Palmitos</t>
  </si>
  <si>
    <t>Majagual</t>
  </si>
  <si>
    <t>Ovejas</t>
  </si>
  <si>
    <t>Palmito</t>
  </si>
  <si>
    <t>San Benito Abad</t>
  </si>
  <si>
    <t>San Onofre</t>
  </si>
  <si>
    <t>Toluviejo</t>
  </si>
  <si>
    <t>Alpujarra</t>
  </si>
  <si>
    <t>Alvarado</t>
  </si>
  <si>
    <t>Ambalema</t>
  </si>
  <si>
    <t>Ataco</t>
  </si>
  <si>
    <t>Cajamarca</t>
  </si>
  <si>
    <t>Chaparral</t>
  </si>
  <si>
    <t>Coello</t>
  </si>
  <si>
    <t>Coyaima</t>
  </si>
  <si>
    <t>Cunday</t>
  </si>
  <si>
    <t>Dolores</t>
  </si>
  <si>
    <t>Espinal</t>
  </si>
  <si>
    <t>Falan</t>
  </si>
  <si>
    <t>Flandes</t>
  </si>
  <si>
    <t>Fresno</t>
  </si>
  <si>
    <t>Guamo</t>
  </si>
  <si>
    <t>Honda</t>
  </si>
  <si>
    <t>Icononzo</t>
  </si>
  <si>
    <t>Mariquita</t>
  </si>
  <si>
    <t>Melgar</t>
  </si>
  <si>
    <t>Murillo</t>
  </si>
  <si>
    <t>Natagaima</t>
  </si>
  <si>
    <t>Ortega</t>
  </si>
  <si>
    <t>Piedras</t>
  </si>
  <si>
    <t>Planadas</t>
  </si>
  <si>
    <t>Prado</t>
  </si>
  <si>
    <t>Rioblanco</t>
  </si>
  <si>
    <t>Roncesvalles</t>
  </si>
  <si>
    <t>Rovira</t>
  </si>
  <si>
    <t>Saldaña</t>
  </si>
  <si>
    <t>San Antonio</t>
  </si>
  <si>
    <t>Santa Isabel</t>
  </si>
  <si>
    <t>Valle de San Juan</t>
  </si>
  <si>
    <t>Venadillo</t>
  </si>
  <si>
    <t>Villahermosa</t>
  </si>
  <si>
    <t>Ansermanuevo</t>
  </si>
  <si>
    <t>Buenaventura</t>
  </si>
  <si>
    <t>Buga</t>
  </si>
  <si>
    <t>Bugalagrande</t>
  </si>
  <si>
    <t>Caicedonia</t>
  </si>
  <si>
    <t>Cartago</t>
  </si>
  <si>
    <t>Dagua</t>
  </si>
  <si>
    <t>El Aguila</t>
  </si>
  <si>
    <t>El Cairo</t>
  </si>
  <si>
    <t>El Cerrito</t>
  </si>
  <si>
    <t>El Dovio</t>
  </si>
  <si>
    <t>Florida</t>
  </si>
  <si>
    <t>Ginebra</t>
  </si>
  <si>
    <t>La Cumbre</t>
  </si>
  <si>
    <t>Obando</t>
  </si>
  <si>
    <t>Palmira</t>
  </si>
  <si>
    <t>Pradera</t>
  </si>
  <si>
    <t>Roldanillo</t>
  </si>
  <si>
    <t>Sevilla</t>
  </si>
  <si>
    <t>Toro</t>
  </si>
  <si>
    <t>Trujillo</t>
  </si>
  <si>
    <t>Tulua</t>
  </si>
  <si>
    <t>Ulloa</t>
  </si>
  <si>
    <t>Versalles</t>
  </si>
  <si>
    <t>Vijes</t>
  </si>
  <si>
    <t>Yotoco</t>
  </si>
  <si>
    <t>Yumbo</t>
  </si>
  <si>
    <t>Zarzal</t>
  </si>
  <si>
    <t>La Primavera</t>
  </si>
  <si>
    <t>Amazonas</t>
  </si>
  <si>
    <t>Atlántico</t>
  </si>
  <si>
    <t>Bogotá_D._C.</t>
  </si>
  <si>
    <t>Bolívar</t>
  </si>
  <si>
    <t>Boyacá</t>
  </si>
  <si>
    <t>Caquetá</t>
  </si>
  <si>
    <t>Casanare</t>
  </si>
  <si>
    <t>Cauca</t>
  </si>
  <si>
    <t>César</t>
  </si>
  <si>
    <t>Chocó</t>
  </si>
  <si>
    <t>Córdoba</t>
  </si>
  <si>
    <t>Cundinamarca</t>
  </si>
  <si>
    <t>Guainía</t>
  </si>
  <si>
    <t>Guajira</t>
  </si>
  <si>
    <t>Guaviare</t>
  </si>
  <si>
    <t>Huila</t>
  </si>
  <si>
    <t>Magdalena</t>
  </si>
  <si>
    <t>Meta</t>
  </si>
  <si>
    <t>Norte_de_Santander</t>
  </si>
  <si>
    <t>Putumayo</t>
  </si>
  <si>
    <t>Quindío</t>
  </si>
  <si>
    <t>San_Andrés</t>
  </si>
  <si>
    <t>Santander</t>
  </si>
  <si>
    <t>Tolima</t>
  </si>
  <si>
    <t>Valle</t>
  </si>
  <si>
    <t>Valle_del_Cauca</t>
  </si>
  <si>
    <t>Vichada</t>
  </si>
  <si>
    <t>El Encanto C.D.</t>
  </si>
  <si>
    <t>Bogotá D.C.</t>
  </si>
  <si>
    <t>Achí</t>
  </si>
  <si>
    <t>Almagüer</t>
  </si>
  <si>
    <t>Acandí</t>
  </si>
  <si>
    <t>Cacahual C.D.</t>
  </si>
  <si>
    <t>Albán</t>
  </si>
  <si>
    <t>Colón</t>
  </si>
  <si>
    <t>Armenia (*)</t>
  </si>
  <si>
    <t>Apía</t>
  </si>
  <si>
    <t>Providencia y Santa Catalina</t>
  </si>
  <si>
    <t>Alcalá</t>
  </si>
  <si>
    <t>Acaricuara C.D.</t>
  </si>
  <si>
    <t>Cumaribo C.D.</t>
  </si>
  <si>
    <t>La Chorrera C.D.</t>
  </si>
  <si>
    <t>Abriaquí</t>
  </si>
  <si>
    <t>Barranquilla (*)</t>
  </si>
  <si>
    <t>Belén de los Andaquies</t>
  </si>
  <si>
    <t>Alto Baudó</t>
  </si>
  <si>
    <t>Guaviare C.D.</t>
  </si>
  <si>
    <t>Ariguaní</t>
  </si>
  <si>
    <t>Mocoa (*)</t>
  </si>
  <si>
    <t>San Andrés (*)</t>
  </si>
  <si>
    <t>Andalucía</t>
  </si>
  <si>
    <t>Caruru C.D.</t>
  </si>
  <si>
    <t>La Pedrera C.D.</t>
  </si>
  <si>
    <t>Alejandría</t>
  </si>
  <si>
    <t>Cartagena de Chairá</t>
  </si>
  <si>
    <t>Bagadó</t>
  </si>
  <si>
    <t>La Guadalupe C.D.</t>
  </si>
  <si>
    <t>Miraflóres</t>
  </si>
  <si>
    <t>Calarcá</t>
  </si>
  <si>
    <t>Belén de Umbría</t>
  </si>
  <si>
    <t>Chalán</t>
  </si>
  <si>
    <t>Mitú (*)</t>
  </si>
  <si>
    <t>Puerto Carreño (*)</t>
  </si>
  <si>
    <t>Leticia (*)</t>
  </si>
  <si>
    <t>Amagá</t>
  </si>
  <si>
    <t>Belén</t>
  </si>
  <si>
    <t>Belalcázar</t>
  </si>
  <si>
    <t>Currillo</t>
  </si>
  <si>
    <t>Bahia Solano</t>
  </si>
  <si>
    <t>Cereté</t>
  </si>
  <si>
    <t>Morichal Nuevo C.D.</t>
  </si>
  <si>
    <t>San José del Guaviare</t>
  </si>
  <si>
    <t>Arboleda</t>
  </si>
  <si>
    <t>Puerto Asís</t>
  </si>
  <si>
    <t>Dos Quebradas</t>
  </si>
  <si>
    <t>Colosó</t>
  </si>
  <si>
    <t>Anzoátegui</t>
  </si>
  <si>
    <t>Pacoa C.D.</t>
  </si>
  <si>
    <t>San Jose de Ocune C.D.</t>
  </si>
  <si>
    <t>Mirití Paraná C.D.</t>
  </si>
  <si>
    <t>Puerto Rondón</t>
  </si>
  <si>
    <t>Cartagena (*)</t>
  </si>
  <si>
    <t>Chinchiná</t>
  </si>
  <si>
    <t>Maní</t>
  </si>
  <si>
    <t>Bajo Baudó</t>
  </si>
  <si>
    <t>Arbeláez</t>
  </si>
  <si>
    <t>Pana Pana C.D.</t>
  </si>
  <si>
    <t>Barbacóas</t>
  </si>
  <si>
    <t>Armero -Guayabal-</t>
  </si>
  <si>
    <t>Papunahua C.D.</t>
  </si>
  <si>
    <t>Santa Rita C.D.</t>
  </si>
  <si>
    <t>Chiriguaná</t>
  </si>
  <si>
    <t>Bojayá -Bellavista-</t>
  </si>
  <si>
    <t>Chinú</t>
  </si>
  <si>
    <t>Beltrán</t>
  </si>
  <si>
    <t>Puerto Colombia C.D.</t>
  </si>
  <si>
    <t>Riohacha (*)</t>
  </si>
  <si>
    <t>Puerto Guzmán</t>
  </si>
  <si>
    <t>Galeras</t>
  </si>
  <si>
    <t>Taraira C.D.</t>
  </si>
  <si>
    <t>Santa Rosalía C.D.</t>
  </si>
  <si>
    <t>Puerto Santander C.D.</t>
  </si>
  <si>
    <t>Angelópolis</t>
  </si>
  <si>
    <t>El Carmen de Bolívar</t>
  </si>
  <si>
    <t>Florencia (*)</t>
  </si>
  <si>
    <t>Codazzi</t>
  </si>
  <si>
    <t>Puerto Inírida (*)</t>
  </si>
  <si>
    <t>Puerto Leguízamo</t>
  </si>
  <si>
    <t>Génova</t>
  </si>
  <si>
    <t>Villa Fátima C.D.</t>
  </si>
  <si>
    <t>Tarapacá C.D.</t>
  </si>
  <si>
    <t>La Montañita</t>
  </si>
  <si>
    <t>Orocué</t>
  </si>
  <si>
    <t>Curumaní</t>
  </si>
  <si>
    <t>Bojacá</t>
  </si>
  <si>
    <t>San Felipe C.D.</t>
  </si>
  <si>
    <t>Fundación</t>
  </si>
  <si>
    <t>La Unión</t>
  </si>
  <si>
    <t>Carmen de Apicalá</t>
  </si>
  <si>
    <t>Yavarate C.D.</t>
  </si>
  <si>
    <t>Anorí</t>
  </si>
  <si>
    <t>Manatí</t>
  </si>
  <si>
    <t>Magangué</t>
  </si>
  <si>
    <t>Milán</t>
  </si>
  <si>
    <t>Istmina</t>
  </si>
  <si>
    <t>Elías</t>
  </si>
  <si>
    <t>Colón -Genova-</t>
  </si>
  <si>
    <t>Convención</t>
  </si>
  <si>
    <t>Mistrató</t>
  </si>
  <si>
    <t>Bucaramanga (*)</t>
  </si>
  <si>
    <t>Casablanca</t>
  </si>
  <si>
    <t>Anzá</t>
  </si>
  <si>
    <t>Manizales (*)</t>
  </si>
  <si>
    <t>Juradó</t>
  </si>
  <si>
    <t>Garzón</t>
  </si>
  <si>
    <t>Consacá</t>
  </si>
  <si>
    <t>Cúcuta (*)</t>
  </si>
  <si>
    <t>Pereira (*)</t>
  </si>
  <si>
    <t>Cali (*)</t>
  </si>
  <si>
    <t>Apartadó</t>
  </si>
  <si>
    <t>Piojó</t>
  </si>
  <si>
    <t>Litoral de San Juan</t>
  </si>
  <si>
    <t>Cajicá</t>
  </si>
  <si>
    <t>Valle del Guamez</t>
  </si>
  <si>
    <t>Morróa</t>
  </si>
  <si>
    <t>Calima -Darien-</t>
  </si>
  <si>
    <t>Polonuevo</t>
  </si>
  <si>
    <t>María La Baja</t>
  </si>
  <si>
    <t>San José de la Fragua</t>
  </si>
  <si>
    <t>González</t>
  </si>
  <si>
    <t>Lloró</t>
  </si>
  <si>
    <t>Caparrapí</t>
  </si>
  <si>
    <t>Villa Garzón</t>
  </si>
  <si>
    <t>San Vicente Caguán</t>
  </si>
  <si>
    <t>Montería (*)</t>
  </si>
  <si>
    <t>Cáqueza</t>
  </si>
  <si>
    <t>Cuaspud</t>
  </si>
  <si>
    <t>Armenia -Mantequilla-</t>
  </si>
  <si>
    <t>Jambaló</t>
  </si>
  <si>
    <t>La Jagua Ibirico</t>
  </si>
  <si>
    <t>Cepitá</t>
  </si>
  <si>
    <t>Sampués</t>
  </si>
  <si>
    <t>Repelón</t>
  </si>
  <si>
    <t>Manaure Balcon Cesar</t>
  </si>
  <si>
    <t>Quibdó (*)</t>
  </si>
  <si>
    <t>Chaguaní</t>
  </si>
  <si>
    <t>Isnos</t>
  </si>
  <si>
    <t>Lejanías</t>
  </si>
  <si>
    <t>Chiquinquirá</t>
  </si>
  <si>
    <t>Pácora</t>
  </si>
  <si>
    <t>San Sebastian B</t>
  </si>
  <si>
    <t>Mapiripán</t>
  </si>
  <si>
    <t>Charalá</t>
  </si>
  <si>
    <t>San Juan Betulia</t>
  </si>
  <si>
    <t>López</t>
  </si>
  <si>
    <t>San José del Palmar</t>
  </si>
  <si>
    <t>San Zenón</t>
  </si>
  <si>
    <t>San Márcos</t>
  </si>
  <si>
    <t>Santa Lucía</t>
  </si>
  <si>
    <t>Sipí</t>
  </si>
  <si>
    <t>Choachí</t>
  </si>
  <si>
    <t>Nátaga</t>
  </si>
  <si>
    <t>El Tablón</t>
  </si>
  <si>
    <t>Herrán</t>
  </si>
  <si>
    <t>Santo Tomás</t>
  </si>
  <si>
    <t>Yopal (*)</t>
  </si>
  <si>
    <t>Robles La Paz</t>
  </si>
  <si>
    <t>Tadó</t>
  </si>
  <si>
    <t>Sahagún</t>
  </si>
  <si>
    <t>Chocontá</t>
  </si>
  <si>
    <t>Neiva (*)</t>
  </si>
  <si>
    <t>Santa Marta (*)</t>
  </si>
  <si>
    <t>Puerto Gaitán</t>
  </si>
  <si>
    <t>Chipatá</t>
  </si>
  <si>
    <t>Unguía</t>
  </si>
  <si>
    <t>San Andrés de Sotavento</t>
  </si>
  <si>
    <t>Sitionuevo</t>
  </si>
  <si>
    <t>Francisco Pizarro</t>
  </si>
  <si>
    <t>Sincé</t>
  </si>
  <si>
    <t>Hervéo</t>
  </si>
  <si>
    <t>San Martín de Loba</t>
  </si>
  <si>
    <t>Puerto López</t>
  </si>
  <si>
    <t>Concepción</t>
  </si>
  <si>
    <t>Sincelejo (*)</t>
  </si>
  <si>
    <t>Guacarí</t>
  </si>
  <si>
    <t>Buriticá</t>
  </si>
  <si>
    <t>Tubará</t>
  </si>
  <si>
    <t>Samaná</t>
  </si>
  <si>
    <t>Páez</t>
  </si>
  <si>
    <t>San Martín</t>
  </si>
  <si>
    <t>San Bernardo del Viento.</t>
  </si>
  <si>
    <t>Cucunubá</t>
  </si>
  <si>
    <t>Ibagué (*)</t>
  </si>
  <si>
    <t>Jamundí</t>
  </si>
  <si>
    <t>Cáceres</t>
  </si>
  <si>
    <t>Usiacurí</t>
  </si>
  <si>
    <t>Supía</t>
  </si>
  <si>
    <t>Patía -El Bordo-</t>
  </si>
  <si>
    <t>Contratación</t>
  </si>
  <si>
    <t>Tolú</t>
  </si>
  <si>
    <t>Villamaría</t>
  </si>
  <si>
    <t>Piendamó</t>
  </si>
  <si>
    <t>Valledupar (*)</t>
  </si>
  <si>
    <t>Facatativá</t>
  </si>
  <si>
    <t>Gualmatán</t>
  </si>
  <si>
    <t>Lérida</t>
  </si>
  <si>
    <t>Popayán (*)</t>
  </si>
  <si>
    <t>Fómeque</t>
  </si>
  <si>
    <t>Curití</t>
  </si>
  <si>
    <t>Líbano</t>
  </si>
  <si>
    <t>Simití</t>
  </si>
  <si>
    <t>Puracé</t>
  </si>
  <si>
    <t>El Florian</t>
  </si>
  <si>
    <t>Caracolí</t>
  </si>
  <si>
    <t>Talaigua Nuevo</t>
  </si>
  <si>
    <t>Cubará</t>
  </si>
  <si>
    <t>Fúquene</t>
  </si>
  <si>
    <t>San Agustín</t>
  </si>
  <si>
    <t>Villavicencio (*)</t>
  </si>
  <si>
    <t>San Sebastián</t>
  </si>
  <si>
    <t>Fusagasugá</t>
  </si>
  <si>
    <t>Vista Hermosa</t>
  </si>
  <si>
    <t>El Peñón</t>
  </si>
  <si>
    <t>Cuítiva</t>
  </si>
  <si>
    <t>Gachalá</t>
  </si>
  <si>
    <t>El Playón</t>
  </si>
  <si>
    <t>Riofrío</t>
  </si>
  <si>
    <t>Gachancipá</t>
  </si>
  <si>
    <t>El Socorro</t>
  </si>
  <si>
    <t>Gachetá</t>
  </si>
  <si>
    <t>Sotará</t>
  </si>
  <si>
    <t>Chigorodó</t>
  </si>
  <si>
    <t>Suárez</t>
  </si>
  <si>
    <t>Girardot (*)</t>
  </si>
  <si>
    <t>Purificación</t>
  </si>
  <si>
    <t>Los Andes</t>
  </si>
  <si>
    <t>Tibú</t>
  </si>
  <si>
    <t>Galán</t>
  </si>
  <si>
    <t>Cocorná</t>
  </si>
  <si>
    <t>Gachantivá</t>
  </si>
  <si>
    <t>Timbiquí</t>
  </si>
  <si>
    <t>Magui</t>
  </si>
  <si>
    <t>Gámbita</t>
  </si>
  <si>
    <t>Gámeza</t>
  </si>
  <si>
    <t>Mallama</t>
  </si>
  <si>
    <t>Girón</t>
  </si>
  <si>
    <t>Totoró</t>
  </si>
  <si>
    <t>Guataquí</t>
  </si>
  <si>
    <t>Villa Rosario</t>
  </si>
  <si>
    <t>Olaya Herrera</t>
  </si>
  <si>
    <t>Guayabal de Síquima</t>
  </si>
  <si>
    <t>Pasto (*)</t>
  </si>
  <si>
    <t>Ebéjico</t>
  </si>
  <si>
    <t>Gutiérrez</t>
  </si>
  <si>
    <t>Jerusalén</t>
  </si>
  <si>
    <t>Potosí</t>
  </si>
  <si>
    <t>Junín</t>
  </si>
  <si>
    <t>Jesús María</t>
  </si>
  <si>
    <t>El Retiro</t>
  </si>
  <si>
    <t>Jericó</t>
  </si>
  <si>
    <t>Jordán</t>
  </si>
  <si>
    <t>Villarrica</t>
  </si>
  <si>
    <t>Roberto Payán</t>
  </si>
  <si>
    <t>Machetá</t>
  </si>
  <si>
    <t>Gómez Plata</t>
  </si>
  <si>
    <t>Málaga</t>
  </si>
  <si>
    <t>Monguí</t>
  </si>
  <si>
    <t>Sandoná</t>
  </si>
  <si>
    <t>Moniquirá</t>
  </si>
  <si>
    <t>Mesitas del Colegio</t>
  </si>
  <si>
    <t>Guatapé</t>
  </si>
  <si>
    <t>Santacruz</t>
  </si>
  <si>
    <t>Nemocón</t>
  </si>
  <si>
    <t>Nuevo Colón</t>
  </si>
  <si>
    <t>Jardín</t>
  </si>
  <si>
    <t>Túquerres</t>
  </si>
  <si>
    <t>Páramo</t>
  </si>
  <si>
    <t>Ospina Pérez</t>
  </si>
  <si>
    <t>Medellín (*)</t>
  </si>
  <si>
    <t>San  Vicente de Chucurí</t>
  </si>
  <si>
    <t>San Andrés</t>
  </si>
  <si>
    <t>Murindó</t>
  </si>
  <si>
    <t>Pisva</t>
  </si>
  <si>
    <t>Mutatá</t>
  </si>
  <si>
    <t>Puerto Boyacá</t>
  </si>
  <si>
    <t>Nari</t>
  </si>
  <si>
    <t>Rafael Reyes</t>
  </si>
  <si>
    <t>San Joaquín</t>
  </si>
  <si>
    <t>Nechí</t>
  </si>
  <si>
    <t>Ramiriquí</t>
  </si>
  <si>
    <t>San Jose Miranda</t>
  </si>
  <si>
    <t>Necoclí</t>
  </si>
  <si>
    <t>San Antonio de Tena</t>
  </si>
  <si>
    <t>Rondón</t>
  </si>
  <si>
    <t>Santa Bárbara</t>
  </si>
  <si>
    <t>Saboyá</t>
  </si>
  <si>
    <t>Santa Helena del Opón</t>
  </si>
  <si>
    <t>Samacá</t>
  </si>
  <si>
    <t>San Juan de Rioseco</t>
  </si>
  <si>
    <t>Puerto Nare</t>
  </si>
  <si>
    <t>Sesquilé</t>
  </si>
  <si>
    <t>Suratá</t>
  </si>
  <si>
    <t>Sibaté</t>
  </si>
  <si>
    <t>Valle San José</t>
  </si>
  <si>
    <t>San José de la Montaña</t>
  </si>
  <si>
    <t>San Miguel de.Sema</t>
  </si>
  <si>
    <t>Vélez</t>
  </si>
  <si>
    <t>San Juan de Urabá</t>
  </si>
  <si>
    <t>San Pablo Borbur</t>
  </si>
  <si>
    <t>Santa María</t>
  </si>
  <si>
    <t>Santa Sofía</t>
  </si>
  <si>
    <t>Supatá</t>
  </si>
  <si>
    <t>San Jerónimo</t>
  </si>
  <si>
    <t>Soatá</t>
  </si>
  <si>
    <t>Tocancipá</t>
  </si>
  <si>
    <t>Santa Fe de Antioquia</t>
  </si>
  <si>
    <t>Sotaquirá</t>
  </si>
  <si>
    <t>Topaipí</t>
  </si>
  <si>
    <t>Susacón</t>
  </si>
  <si>
    <t>Ubalá</t>
  </si>
  <si>
    <t>Sutamarchán</t>
  </si>
  <si>
    <t>Ubaté</t>
  </si>
  <si>
    <t>Sonsón</t>
  </si>
  <si>
    <t>Sopetrán</t>
  </si>
  <si>
    <t>Tibaná</t>
  </si>
  <si>
    <t>Támesis</t>
  </si>
  <si>
    <t>Vianí</t>
  </si>
  <si>
    <t>Tarazá</t>
  </si>
  <si>
    <t>Tinjacá</t>
  </si>
  <si>
    <t>Villagómez</t>
  </si>
  <si>
    <t>Villapinzón</t>
  </si>
  <si>
    <t>Titiribí</t>
  </si>
  <si>
    <t>Viotá</t>
  </si>
  <si>
    <t>Tópaga</t>
  </si>
  <si>
    <t>Yacopí</t>
  </si>
  <si>
    <t>Zipacón</t>
  </si>
  <si>
    <t>Tunja (*)</t>
  </si>
  <si>
    <t>Zipaquirá</t>
  </si>
  <si>
    <t>Turmequé</t>
  </si>
  <si>
    <t>Vegachí</t>
  </si>
  <si>
    <t>Tutasa</t>
  </si>
  <si>
    <t>Villa de Leiva</t>
  </si>
  <si>
    <t>Yolombó</t>
  </si>
  <si>
    <t>Yondo</t>
  </si>
  <si>
    <t>Zetaquirá</t>
  </si>
  <si>
    <t>Principales Razones Financieras del Proponente</t>
  </si>
  <si>
    <t>Microempresa</t>
  </si>
  <si>
    <t>Pequeña Empresa</t>
  </si>
  <si>
    <t>Mediana Empresa</t>
  </si>
  <si>
    <t>Gran Empresa</t>
  </si>
  <si>
    <t>Régimen Común</t>
  </si>
  <si>
    <t>Régimen Simplificado</t>
  </si>
  <si>
    <t>Comercio</t>
  </si>
  <si>
    <t>Servicios</t>
  </si>
  <si>
    <t>Número :</t>
  </si>
  <si>
    <t>Cédula de Ciudadanía</t>
  </si>
  <si>
    <t>Cédula de Extranjería</t>
  </si>
  <si>
    <t>Documento de identificación</t>
  </si>
  <si>
    <t xml:space="preserve"> Identificación del Formulador de la propuesta</t>
  </si>
  <si>
    <t xml:space="preserve"> Identificación de la persona de contacto permanente en la empresa</t>
  </si>
  <si>
    <t>Crecimiento último año</t>
  </si>
  <si>
    <t>Sector y Subsector Económico</t>
  </si>
  <si>
    <t>Recursos de Contrapartida (en ESPECIE)</t>
  </si>
  <si>
    <t>Recursos de Contrapartida (en EFECTIVO)</t>
  </si>
  <si>
    <t xml:space="preserve">Nombre / Razón Social: </t>
  </si>
  <si>
    <t>Apellidos</t>
  </si>
  <si>
    <t>Nombres</t>
  </si>
  <si>
    <t>Teléfono de contacto</t>
  </si>
  <si>
    <t xml:space="preserve"> (Línea Fija)</t>
  </si>
  <si>
    <t>Monto del aporte al proyecto</t>
  </si>
  <si>
    <t>Porcentaje del aporte al proyecto</t>
  </si>
  <si>
    <t>(Linea Celular)</t>
  </si>
  <si>
    <t>Descripción del Rubro</t>
  </si>
  <si>
    <t>Gastos de legalización del contrato de cofinanciación como pólizas.</t>
  </si>
  <si>
    <t>Rubros No Cofinanciables</t>
  </si>
  <si>
    <t>3. Descripción de la Propuesta</t>
  </si>
  <si>
    <r>
      <t xml:space="preserve">Antes de diligenciar el presente formulario lea atentamente los </t>
    </r>
    <r>
      <rPr>
        <b/>
        <sz val="12"/>
        <rFont val="Calibri"/>
        <family val="2"/>
      </rPr>
      <t xml:space="preserve">Términos de Referencia </t>
    </r>
    <r>
      <rPr>
        <sz val="12"/>
        <rFont val="Calibri"/>
        <family val="2"/>
      </rPr>
      <t xml:space="preserve">de la convocatoria correspondiente, encontrará especificaciones en los recuadros del formulario sobre la información pertinente que debe incluir. </t>
    </r>
  </si>
  <si>
    <t>Tipo de documento</t>
  </si>
  <si>
    <t>Número de documento</t>
  </si>
  <si>
    <t>Recursos en Especie</t>
  </si>
  <si>
    <t>PROGRAMA DE TRANSFORMACION PRODUCTIVA</t>
  </si>
  <si>
    <t xml:space="preserve">1.1 Identificacón del Gremio Proponente: </t>
  </si>
  <si>
    <t xml:space="preserve">Tipo de proponente </t>
  </si>
  <si>
    <t>Lista de Beneficiarios</t>
  </si>
  <si>
    <t>Cofinanciación solicitada al PTP</t>
  </si>
  <si>
    <t>Recursos Solicitados al PTP</t>
  </si>
  <si>
    <t>R08</t>
  </si>
  <si>
    <t>ETAPA No. 1 -</t>
  </si>
  <si>
    <t>ETAPA No. 2 -</t>
  </si>
  <si>
    <t>APELLIDOS</t>
  </si>
  <si>
    <t>NOMBRES</t>
  </si>
  <si>
    <t>NÚMERO DE IDENTIFICACIÓN</t>
  </si>
  <si>
    <t>CELULAR</t>
  </si>
  <si>
    <t>DIRECCIÓN</t>
  </si>
  <si>
    <t>DEPARTAMENTO</t>
  </si>
  <si>
    <t>VEREDA</t>
  </si>
  <si>
    <t>NOMBRE O RAZÓN SOCIAL</t>
  </si>
  <si>
    <t>CC o NIT</t>
  </si>
  <si>
    <t>SECTOR</t>
  </si>
  <si>
    <t xml:space="preserve">CULTIVO O SISTEMA PRODUCTIVO </t>
  </si>
  <si>
    <t xml:space="preserve">Tiempo de Constitución del proponente </t>
  </si>
  <si>
    <t xml:space="preserve">Recursos de cooperación </t>
  </si>
  <si>
    <t>Cuando se trate de un cupo de crédito: deberá presentar certificación por parte de una entidad financiera avalada por la Superintendencia Financiera de Colombia, en el cual se indique la destinación específica para la ejecución del proyecto.</t>
  </si>
  <si>
    <t xml:space="preserve">CONVOCATORIA: </t>
  </si>
  <si>
    <t>Fecha de terminación</t>
  </si>
  <si>
    <t xml:space="preserve">Experiencia mínima de 2 años en la ejecución de contratos y/o convenios  en proyectos sectoriales con entidades públicas,  privadas o de cooperación internacional o con productores o empresarios del sector que representa. </t>
  </si>
  <si>
    <t xml:space="preserve">El porcentaje máximo de cofinanciación solicitado no podrá exceder el NOVENTA PORCIENTO (90%) del presupuesto total del proyecto presentado, (la cual podrá presentarse con uno o más proyectos), con base en los criterios señalados en el Numeral 3.5.2.  sin que en ningún caso este valor supere los valores indicados en la Tabla 4 de los términos de referencia.
</t>
  </si>
  <si>
    <t xml:space="preserve">Total Patrimonio </t>
  </si>
  <si>
    <t xml:space="preserve">promedio </t>
  </si>
  <si>
    <t>% de Endeudamiento de corto plazo</t>
  </si>
  <si>
    <t>4. Base de cálculo del presupuesto</t>
  </si>
  <si>
    <t>Observaciones</t>
  </si>
  <si>
    <r>
      <t xml:space="preserve">El presupuesto del proyecto deberá programarse sobre la base de costos reales, demostrables y ser coherente con el alcance y complejidad técnica de las actividades a realizar; con el plazo en que éstas se lleven a cabo y con la capacidad financiera del Proponente, deben detallar los diferentes rubros aplicados al proyecto y de acuerdo con lo señalado en "Rubros cofinanciables, No Cofinanciable y Contrapartida de  los Términos de Referencia".
 - De acuerdo con el número de resultados y actividades propuestas, elimine o inserte las filas que considere necesarias.
- Algunas actividades propuestas, necesariamente NO requieren asignación de recursos, ya que puden ser realizadas con recursos propios diferentes a contrapartida (deberá indicarse en la metodología) 
 - En la columna "b. NOMBRE DEL RECURSO"  se debe especificar el insumo requerido para poder ejecutar la actividad. NO DEBE MENCIONAR NUEVAMENTE LA ACTIVIDAD, sino los recursos requeridos para ella
 -  Del nivel de detalle indicado, dependerá la evaluación de los COSTOS del proyecto. 
 - Verifique que los totales indicados coincidan con la información reportada en el numeral 2.2 y 2.3 de esta Guía.
- La numeración debe coincidir con los resultados y actividades, si requiere varios insumos en una actividad repita el código de la actividad, </t>
    </r>
    <r>
      <rPr>
        <u/>
        <sz val="10"/>
        <color rgb="FF000000"/>
        <rFont val="Calibri"/>
        <family val="2"/>
        <scheme val="minor"/>
      </rPr>
      <t>no combine celdas para una misma actividad o un mismo rubro</t>
    </r>
  </si>
  <si>
    <t>5. Cronograma de Actividades</t>
  </si>
  <si>
    <t xml:space="preserve">ETAPA N... </t>
  </si>
  <si>
    <t>MUNICIPIO</t>
  </si>
  <si>
    <t>CORREO ELECTRÓNICO</t>
  </si>
  <si>
    <t>ÁREA DE CULTIVO (Ha) O SISTEMA PRODUCTIVO</t>
  </si>
  <si>
    <t>CORREGIMIENTO</t>
  </si>
  <si>
    <t>INDIGENA</t>
  </si>
  <si>
    <t>AFRODESCENDIENTE</t>
  </si>
  <si>
    <t>VICTIMA</t>
  </si>
  <si>
    <t>DISCAPACIDAD</t>
  </si>
  <si>
    <t>TELÉFONO FIJO</t>
  </si>
  <si>
    <t>DATOS DEL CULTIVO</t>
  </si>
  <si>
    <t>EF04</t>
  </si>
  <si>
    <t>ES01</t>
  </si>
  <si>
    <t>Cargo en el proyecto
(Ejemplo: Director - Asesor..)</t>
  </si>
  <si>
    <t>Código actividades en las que participará
(Acorde con la codificación en el esquema de intervención y en la Base de cálculo del presupuesto)</t>
  </si>
  <si>
    <t>Nivel de formación Académica
(Seleccionar de la lista despegable)</t>
  </si>
  <si>
    <t xml:space="preserve">Descripción de la experiencia requerida
Debe describir los requerimientos puntuales de conocimientos y experiencia para ejecutar las actividades asignadas </t>
  </si>
  <si>
    <t>Tiempo de experiencia general 
(en meses)</t>
  </si>
  <si>
    <t>Tiempo dedicado al proyecto 
(horas por  semana)</t>
  </si>
  <si>
    <t>GÉNERO</t>
  </si>
  <si>
    <t>SI</t>
  </si>
  <si>
    <t>Palma, Aceite y Biocombustibles</t>
  </si>
  <si>
    <t>Acuicultura (camarón, trucha,tilapia)</t>
  </si>
  <si>
    <t>Lácteos (leche bovina)</t>
  </si>
  <si>
    <t>Carne bovina</t>
  </si>
  <si>
    <t>Cacao y Chocolatería</t>
  </si>
  <si>
    <t>Fecha de Constitución (dd-mm-aa):</t>
  </si>
  <si>
    <t xml:space="preserve">1.2  Información financiera del proponente:
Nota: Debe anexar los Estados Financieros del proponente de los dos últimos años, debidamente firmados por representante legal y contador o revisor fiscal, según sea el caso. </t>
  </si>
  <si>
    <t>Relacionar los recursos físicos, tecnológicos y logísticos necesarios para ejecutar la propuesta con que cuenta el proponente y que serán puestos al servicio del proyecto, sin cargo al aporte de contrapartida en especie</t>
  </si>
  <si>
    <t xml:space="preserve"> Duración de la propuesta (meses):</t>
  </si>
  <si>
    <t>Valor Total del Rubro (Pesos)</t>
  </si>
  <si>
    <t>Fuente de verificación ( Documentos soporte, facturas, listas, fotos,etc)</t>
  </si>
  <si>
    <t>Verificación (El valor debe ser cero)</t>
  </si>
  <si>
    <t>NOMBRE DE APORTANTE</t>
  </si>
  <si>
    <t>Tiempo de experiencia
relacionada ó específica con las actividades que desarrollará
(en meses) 
(Esta experiencia sera valida para el cálculo de  tarifas definidas en los términos de referencia)</t>
  </si>
  <si>
    <t>Honorarios mensuales
(la información debe corresponder con la reportada en la base de cálculo)</t>
  </si>
  <si>
    <t xml:space="preserve">Para los documentos en medio magnético utilizar  CD no regrabable (CD-R, DVD-R)  enviando una carpeta que contenga (1) archivo PDF por cada uno de los documentos requeridos  y un (1) archivo XLS o XLSX correspondiente a la Guía de presentación de propuestas. </t>
  </si>
  <si>
    <t>Hortofrutícola (Mango, papaya, piña,fresa, cebolla cabezona, ají pimenton)</t>
  </si>
  <si>
    <t>Capital de trabajo</t>
  </si>
  <si>
    <t xml:space="preserve">1.3 Experiencia del  proponente </t>
  </si>
  <si>
    <t>1.3 .1  Recursos de cofinanciación</t>
  </si>
  <si>
    <t xml:space="preserve">Si aplica, relacione los proyectos ejecutados o en ejecución cofinanciados por otras fuentes y/o recursos propios de los últimos dos (2) años. </t>
  </si>
  <si>
    <t>1.4 Actividad Principal y Líneas Estratégicas de Negocio del proponente</t>
  </si>
  <si>
    <t>1.5 Infraestructura del proponente</t>
  </si>
  <si>
    <t>1.6 Composición interna del proponente</t>
  </si>
  <si>
    <t>R11</t>
  </si>
  <si>
    <t xml:space="preserve">PAGO DE RECURSO HUMANO entendido como los honorarios de profesionales o de firmas de consultoría contratadas exclusivamente para el desarrollo del proyecto, los cuales deben ser personas naturales o jurídicas, externas al Proponente. </t>
  </si>
  <si>
    <t xml:space="preserve"> PAGO DE GASTOS DE TRANSPORTE DEL EQUIPO EJECUTOR la ejecución de las actividades para el desarrollo del proyecto. Este rubro aplica sólo en los casos en los cuales se requiera desplazamiento fuera del municipio sede del proyecto y/o de su área urbana. </t>
  </si>
  <si>
    <t xml:space="preserve"> PAGO DE LAS AUDITORIAS DE CERTIFICACIÓN EN NORMAS TÉCNICAS basadas en: 
• ISO u otra entidad de normalización internacional. 
• Reglamentos técnicos de productos y procesos. 
• Buenas Prácticas Agrícolas o Ganaderas, de Manufacturas – BPA o BPG, BPM o HACCP.
• Certificaciones especializadas.
Lo anterior, siempre y cuando la certificación se obtenga durante el periodo de ejecución del contrato y los requerimientos de inversión y adecuaciones de infraestructura para la implementación de las diferentes normas estén garantizados desde la formulación de la propuesta. 
</t>
  </si>
  <si>
    <t xml:space="preserve">R04 - PAGO DE SERVICIOS DE LABORATORIO incluidos ensayos y pruebas de producto, de control de calidad y metrología que se adelanten en el país o en el exterior. </t>
  </si>
  <si>
    <t xml:space="preserve">PAGO DE TARIFAS para la obtención de código de barras, de codificación para fines comerciales, de evaluación farmacológica y farmacéutica, de notificaciones, certificaciones y registros sanitarios ante el INVIMA, de licencias ambientales, de dictamen técnico ambiental, de registro ICA y de registro de propiedad intelectual ante la Superintendencia de Industria y Comercio.
</t>
  </si>
  <si>
    <t xml:space="preserve">PAGO DE INSUMOS Y MATERIALES (que no hagan parte del plan de compras habitual de los beneficiarios) cuando se requieran para el mejoramiento de producto o servicio que tenga relación directa con el proyecto. 
No incluye la adquisición de activos tales como equipos de cómputo, muebles y enseres, licencias de software, terrenos, dotación, vehículos, construcciones y edificios. </t>
  </si>
  <si>
    <t xml:space="preserve"> ARRENDAMIENTO O LEASING DE MAQUINARIA, EQUIPO Y LICENCIAS DE SOFTWARE para la obtención de productos o servicios necesarios en el marco de la intervención. El monto máximo de cofinanciación será hasta del 20% del valor total del proyecto. Dicha inversión no incluye adquisición de elementos o equipos de oficina.
La ejecución total del contrato de leasing deberá darse mientras se encuentre vigente el contrato de cofinanciación. No se reconocerán cánones causados con posterioridad a la fecha de vencimiento del contrato de cofinanciación. </t>
  </si>
  <si>
    <t xml:space="preserve">COMPRA DE MAQUINARIA, EQUIPO Y LICENCIAS DE SOFTWARE determinantes para el fortalecimiento productivo de los beneficiarios. El monto máximo de cofinanciación será hasta del 20% del valor total del proyecto.
Al finalizar el proyecto los activos deberán ser entregados a las Organizaciones de productores que representan a los beneficiarios que cumplieron con los propósitos del proyecto.
Todos los bienes entregados deberán ser asegurados contra pérdidas o daños materiales que puedan sufrir por cualquier causa. </t>
  </si>
  <si>
    <t>R09</t>
  </si>
  <si>
    <t xml:space="preserve"> REQUERIMIENTOS DE INVERSIÓN Y ADECUACIONES DE INFRAESTRUCTURA necesarias para la implementación de procesos, certificaciones, normas técnicas, o reglamentos técnicos de productos objeto del proyecto. Este rubro no podrá exceder el 10% del valor total del proyecto y deben demostrar el beneficio a los beneficiarios del proyecto.</t>
  </si>
  <si>
    <t>R10</t>
  </si>
  <si>
    <t xml:space="preserve"> GASTOS OPERATIVOS O DE ADMINISTRACIÓN: No podrá superar el 5% del monto del aporte de Cofinanciación.</t>
  </si>
  <si>
    <t>R12</t>
  </si>
  <si>
    <t xml:space="preserve">ACTIVIDADES COMERCIALES: que beneficien al encadenamiento productivo formalizados. No deberá superar el 10% del valor total del proyecto. Podran considerarse actividades comerciales: Ruedas de Negocios, Particiáción en ferias o eventos comerciales, visitas a clientes potenciales para ampliaciones de mercado, entre otros claramente identificados y justificados dentro de la propuesta.
</t>
  </si>
  <si>
    <t>CAPACITACIONES Y ASISTENCIA TÉCNICA ESPECIALIZADA: Actividades estrictamente relacionadas con el proyecto y el cumplimiento de sus objetivos. Podran incluirse el costo de Laa hoiras del experto que brindará la capacitación o asistencia técnica especializada confoirme a los precios promedio de mercado. Adicionalmente, podran incluirse los costos logisticos que asuma el ejecutos del proyecto para la realización de las jornadas de capacitación, esto es: salones, alquiler de audiovisuales, refrigerios.</t>
  </si>
  <si>
    <t>R13</t>
  </si>
  <si>
    <t>IVA generado por la ejeciución del proyecto</t>
  </si>
  <si>
    <t>El impuesto y Valor Agregado IVA generado por la adquisición que haga el contratista de bienes y servicios adquiridos con cargo a los recursos de cofinanciación y/o contrapartida aprobados para el desarrollo del proyecto</t>
  </si>
  <si>
    <t>El impuesto a las transacciones financieras del cuatro por mil (4 por mil) que se cause por virtud del uso de los recursos entregados en cofinanciación</t>
  </si>
  <si>
    <t>Otros gastos de impuestos derivados del manejo de los recursos aportados por el PTP</t>
  </si>
  <si>
    <t>EF05</t>
  </si>
  <si>
    <t>Otros gastos financieros derivados del manejo de los recursos aportados por el PTP</t>
  </si>
  <si>
    <t>Gastos de contrapartida en Especie definidos por el proponente, siempre y cuando se ajusten a los rubros de los TDR numeral 3.5.3.
NOTA: En ningún caso los recursos de contrapartida podrán ser aportados por personas naturales.</t>
  </si>
  <si>
    <t>PROCESO</t>
  </si>
  <si>
    <t>PRODUCTO</t>
  </si>
  <si>
    <t>COMERCIAL - AGRONEGOCIO</t>
  </si>
  <si>
    <t>SOSTENIBILIDAD AMBIENTAL</t>
  </si>
  <si>
    <t>4,1 -</t>
  </si>
  <si>
    <t>FORTALECIMIENTO ASOCIATIVO</t>
  </si>
  <si>
    <t>5,1 -</t>
  </si>
  <si>
    <t>DESARROLLO SOCIAL</t>
  </si>
  <si>
    <t>6,1 -</t>
  </si>
  <si>
    <t>A28</t>
  </si>
  <si>
    <t>A29</t>
  </si>
  <si>
    <t>A30</t>
  </si>
  <si>
    <t>A31</t>
  </si>
  <si>
    <t>A32</t>
  </si>
  <si>
    <t>Gastos de Administración (máximo 5% del valor total del proyecto)</t>
  </si>
  <si>
    <t xml:space="preserve"> h.COFINANCIACIÓN
PTP - MADR</t>
  </si>
  <si>
    <t xml:space="preserve">R13 </t>
  </si>
  <si>
    <t>Impuesto al Valor Agregado IVA - Contrapartida</t>
  </si>
  <si>
    <t>Impuesto al Valor Agregado IVA - Cofinanciación</t>
  </si>
  <si>
    <r>
      <t xml:space="preserve">La información correspondiente se puede presentar en archivo </t>
    </r>
    <r>
      <rPr>
        <b/>
        <sz val="12"/>
        <color rgb="FF0070C0"/>
        <rFont val="Calibri"/>
        <family val="2"/>
      </rPr>
      <t xml:space="preserve">Word </t>
    </r>
    <r>
      <rPr>
        <sz val="12"/>
        <color rgb="FF0070C0"/>
        <rFont val="Calibri"/>
        <family val="2"/>
      </rPr>
      <t xml:space="preserve">siempre y cuando contenga su respectiva numeración. </t>
    </r>
  </si>
  <si>
    <t xml:space="preserve">Describir la necesidad o problemática que se pretende resolver,  de producto o procesos o  certificaciones en función de un mercado específico al que se pretende llegar (País- tipo de mercado, mercado internacional).  </t>
  </si>
  <si>
    <t>Describir la metodología de análisis y listar las empresas ancla o posibles compradoras que participaron en la identificación de los retos o brechas en productividad y competitividad que se quieren cerrar.</t>
  </si>
  <si>
    <t>Objetivos de la Propuesta</t>
  </si>
  <si>
    <t>Defina el modelo de negocio describiendo de forma clara</t>
  </si>
  <si>
    <t>a. La transformación del modelo de agronegocio</t>
  </si>
  <si>
    <t>b. Mejoramiento de productos del sector primario o agroindustrial en esquemas de adaptación de la oferta</t>
  </si>
  <si>
    <t>c. Estrategia Comercial (preferiblemente de exportación)</t>
  </si>
  <si>
    <t>d. Sostenibilidad Medio Ambiental</t>
  </si>
  <si>
    <t>e. Fortalecimiento Asociativo</t>
  </si>
  <si>
    <t>f. Desarrollo Social</t>
  </si>
  <si>
    <t>Identificar los beneficios u oportunidades para los beneficiarios en caso de superar las brechas de productividad y competitividad para llegar al mercado. a)</t>
  </si>
  <si>
    <t>a. ¿Cuál es la necesidad no atendida, problema u oportunidad existente en el mercado internacional que da origen al proyecto? Incluir antecedentes que den garantías de la existencia de la misma.</t>
  </si>
  <si>
    <t>c. ¿Cuales son las limitaciones, barreras y/o exigencias que presenta el mercado destino y el cliente objetivo que deben ser superadas? Y cómo se esperan superar con la ejecución del proyecto?</t>
  </si>
  <si>
    <t>b. ¿Cuál es la demanda existente para su oferta desarrollada en el proyecto? (Ubicación, tamaño del mercado, demanda potencial del producto/servicio)</t>
  </si>
  <si>
    <t>c. ¿Qué alternativas existen hoy en el mercado internacional para antender las necesitades u oportunidades? (En cuanto a sustitutos y/o competidores)</t>
  </si>
  <si>
    <t>d. Indique si tiene evidencia de algún potencial comprador en el mercado internacional (carta de intención de compra por ejemplo).</t>
  </si>
  <si>
    <t>Descripción de la Propuesta Comercial</t>
  </si>
  <si>
    <t>Estimar una proyección de participación en el mercado en términos de incremento en ventas,  nuevo mercado accedido, etc.,  con la ejecución de la propuesta.   Contestar las siguientes preguntas:</t>
  </si>
  <si>
    <t>a. ¿Cuáles son las acciones o experiencias para igresar al mercado nacional o internacional? Cite las cifras, hechos y datos que permitirán visualizar objetivamente la trayectoria como exportador (aplica para exportadores)</t>
  </si>
  <si>
    <t>b. ¿Qué acciones ha desarrollado de alistamiento en la empresa para incursionar en del mercado nacional o internacional? (para no exportadores, en proceso de exportación)</t>
  </si>
  <si>
    <t>Describa cómo va a organizar y como operaría el encadenamiento productivo para la exportación disponible para las empresas ancla exportadoras o  compradores internacionales del sector.</t>
  </si>
  <si>
    <t>5.  Metodología de Actividades</t>
  </si>
  <si>
    <r>
      <t xml:space="preserve">MES DE INICIO
</t>
    </r>
    <r>
      <rPr>
        <sz val="12"/>
        <color rgb="FF002060"/>
        <rFont val="Calibri"/>
        <family val="2"/>
        <scheme val="minor"/>
      </rPr>
      <t>(Mes 1, Mes 2, … Mes n)</t>
    </r>
  </si>
  <si>
    <r>
      <t xml:space="preserve">MES DE FINALIZACIÓN
</t>
    </r>
    <r>
      <rPr>
        <sz val="12"/>
        <color rgb="FF002060"/>
        <rFont val="Calibri"/>
        <family val="2"/>
        <scheme val="minor"/>
      </rPr>
      <t>(Mes 1, Mes 2, … Mes n)</t>
    </r>
  </si>
  <si>
    <t>DESCRIPCIÓN</t>
  </si>
  <si>
    <t>4. Esquema de Intervención</t>
  </si>
  <si>
    <r>
      <t xml:space="preserve">La estructura del proyecto deberá contemplar las siguientes variables:
</t>
    </r>
    <r>
      <rPr>
        <b/>
        <sz val="12"/>
        <color rgb="FF000000"/>
        <rFont val="Calibri"/>
        <family val="2"/>
      </rPr>
      <t xml:space="preserve">Resultados: </t>
    </r>
    <r>
      <rPr>
        <sz val="12"/>
        <color rgb="FF000000"/>
        <rFont val="Calibri"/>
        <family val="2"/>
      </rPr>
      <t xml:space="preserve">Elementos verificables o cuantificables resultantes de la ejecución de distintas actividades relacionadas.
</t>
    </r>
    <r>
      <rPr>
        <b/>
        <sz val="12"/>
        <color rgb="FF000000"/>
        <rFont val="Calibri"/>
        <family val="2"/>
      </rPr>
      <t>Actividades:</t>
    </r>
    <r>
      <rPr>
        <sz val="12"/>
        <color rgb="FF000000"/>
        <rFont val="Calibri"/>
        <family val="2"/>
      </rPr>
      <t>Tareas específicas asociada a un resultado, que se realizan en un periodo de tiempo determinado y con unos recursos asociados.</t>
    </r>
  </si>
  <si>
    <t>4.1 Resultados Esperados
Los resultados son productos entregables que permiten cumplir con el Objetivo del Proyecto. 
Nota: Los resultados se describen utilizando los verbos en participio pasado (por ejemplo: Ejecutado). Se recomienda ser muy concretos con los resultados por etapa y no confundir con las actividades</t>
  </si>
  <si>
    <t xml:space="preserve">Enunciar los resultados que permiten el logro del objetivo del proyecto. 
</t>
  </si>
  <si>
    <t>Indicador de Verificación</t>
  </si>
  <si>
    <t>Estado Deseado</t>
  </si>
  <si>
    <t>1.1</t>
  </si>
  <si>
    <t>1.2</t>
  </si>
  <si>
    <t>1.3</t>
  </si>
  <si>
    <t>2.1</t>
  </si>
  <si>
    <t>2.2</t>
  </si>
  <si>
    <t>2.3</t>
  </si>
  <si>
    <t>DESARROLLO COMERCIAL - AGRONEGOCIO</t>
  </si>
  <si>
    <t>3.1</t>
  </si>
  <si>
    <t>3.2</t>
  </si>
  <si>
    <t>3.3</t>
  </si>
  <si>
    <t>IMPACTO AMBIENTAL</t>
  </si>
  <si>
    <t>4.1</t>
  </si>
  <si>
    <t>5.1</t>
  </si>
  <si>
    <t>6.1</t>
  </si>
  <si>
    <t xml:space="preserve">4.2 ACTIVIDADES A DESARROLLAR
Las Actividades definen cómo se van a lograr los Resultados, la suma de las Actividades principales al ser ejecutadas permiten alcanzar el resultado.  No debe confundirse con los pasos (la suma o agrupación de pasos y la descripción de estos, desarrollan la actividad). </t>
  </si>
  <si>
    <t>Procesos y Capacidades: Esta etapa corresponde a las actividades requeridas de los usuarios finales para el incremento de la productividad de las empresas a través de la mejora en los procesos, procedimientos,  operaciones y capacidades técnicas, administrativas y humanas, entre otras, en el marco del plan de asistencia técnica</t>
  </si>
  <si>
    <t xml:space="preserve"> Productos: Mejorar la posición competitiva de las empresas a través del desarrollo o mejoramiento de productos o servicios de alto valor capaces de cumplir con las normas y estándares requeridos por el mercado.</t>
  </si>
  <si>
    <t>Desarrollo Comercial - Agronegocio: Mejoramiento del desempeño del encadenamiento productivo mediante la consolidación del mercado actual o el acceso probado a nuevos mercados.</t>
  </si>
  <si>
    <t>Sostenibilidad Medio Ambiental: Minimizar el impacto por cambio climático</t>
  </si>
  <si>
    <t>4.</t>
  </si>
  <si>
    <t>Fortalecimiento asociativo: que potencialice las capacidades administrativas, técnicas y comerciales de los productores</t>
  </si>
  <si>
    <t>5.</t>
  </si>
  <si>
    <t>A33</t>
  </si>
  <si>
    <t>Desarrollo Social: mejoramiento de las condiciones de vida de los productores</t>
  </si>
  <si>
    <t>6.</t>
  </si>
  <si>
    <t>A34</t>
  </si>
  <si>
    <t>A35</t>
  </si>
  <si>
    <t>A36</t>
  </si>
  <si>
    <t xml:space="preserve">Agregue o elimine filas en función del número de resultados y actividades previstas. </t>
  </si>
  <si>
    <t xml:space="preserve">DATOS BENEFICIARIOS </t>
  </si>
  <si>
    <t>9. LISTADO DE BENEFICIARIOS FINALES</t>
  </si>
  <si>
    <r>
      <t xml:space="preserve">8. EQUIPO EJECUTOR
</t>
    </r>
    <r>
      <rPr>
        <sz val="12"/>
        <color indexed="9"/>
        <rFont val="Calibri"/>
        <family val="2"/>
        <scheme val="minor"/>
      </rPr>
      <t>Corresponde a los Perfiles Mínimos de TODAS las personas narturales y jurídicas que serán contratadas para la ejecución del proyecto.
Notas:
 -  Se requiere incluir el prefil del director del proyecto, ya sea que corresponda a una persona a contratar o a un aporte en especie (adjuntando los soportes de formación y de experiencia laboral relacionados con la actividad a desarrollar).
 - La información debe concordar con lo indicado en la base de cálculo (Hoja N° 6 Base de cálculo Ppto)</t>
    </r>
  </si>
  <si>
    <t>Nombre del responsable a realizar la actividad</t>
  </si>
  <si>
    <t>Numero de identificación (NIT / CC)</t>
  </si>
  <si>
    <t>PTP
(la información debe corresponder con la reportada en la base de cálculo)</t>
  </si>
  <si>
    <t>Contrapartida Efectivo
(la información debe corresponder con la reportada en la base de cálculo)</t>
  </si>
  <si>
    <t>Lista de Chequeo</t>
  </si>
  <si>
    <r>
      <t>Cumplir con dos (2) años de constitución legal a la fecha de presentación de la propuesta, determinados a partir de la fecha de inscripción en Cámara de  Comercio o Entidad Pertinente.</t>
    </r>
    <r>
      <rPr>
        <sz val="12"/>
        <color rgb="FFFF0000"/>
        <rFont val="Calibri"/>
        <family val="2"/>
        <scheme val="minor"/>
      </rPr>
      <t xml:space="preserve"> </t>
    </r>
  </si>
  <si>
    <t xml:space="preserve">Contar con  un sistema contable debidamente auditado por Contador o Revisor Fiscal, estos últimos según se indique en el certificado de existencia y representación legal del proponente. Que no se encuentre bajo un proceso de concordato, reestructuración, reorganización o liquidación. En caso de que el proponente se presente bajo la figura Unión Temporal, consorcio o alianza estratégica, por lo menos uno de sus miembros deberá cumplir con el requisito anterior. </t>
  </si>
  <si>
    <t>Beneficiarios</t>
  </si>
  <si>
    <t>Presentación de la Propuesta</t>
  </si>
  <si>
    <r>
      <t>Cada una de las propuestas presentadas que resulten viables y hasta el agotamiento de los recursos dispuestos para la ejecución de la presente convocatoria, serán cofinanciadas de acuerdo co</t>
    </r>
    <r>
      <rPr>
        <sz val="12"/>
        <rFont val="Calibri"/>
        <family val="2"/>
        <scheme val="minor"/>
      </rPr>
      <t>n el numeral 3.5.2 de los Términos de Referencia</t>
    </r>
  </si>
  <si>
    <t>Rubros Cofinanciables</t>
  </si>
  <si>
    <r>
      <t xml:space="preserve">Solamente se cofinanciarán actividades correspondientes a los rubros indicados en el </t>
    </r>
    <r>
      <rPr>
        <sz val="12"/>
        <rFont val="Calibri"/>
        <family val="2"/>
        <scheme val="minor"/>
      </rPr>
      <t>numeral 3.5.3 de los Términos de Referencia.</t>
    </r>
  </si>
  <si>
    <r>
      <t xml:space="preserve">No se cofinanciarán las actividades que corresponden a los rubros descritos en el </t>
    </r>
    <r>
      <rPr>
        <sz val="12"/>
        <rFont val="Calibri"/>
        <family val="2"/>
        <scheme val="minor"/>
      </rPr>
      <t>numeral 3.5.4 de los Términos de Referencia.</t>
    </r>
  </si>
  <si>
    <t>El Proponente deberá presentar la propuesta, teniendo en cuenta la información según el anexo</t>
  </si>
  <si>
    <t>Certificados de contrapartida según Anexo 2</t>
  </si>
  <si>
    <t xml:space="preserve">Indicar nombre de la propuesta  </t>
  </si>
  <si>
    <t>Indicar el monto a aportar (expresado en números y letras).</t>
  </si>
  <si>
    <t>Indicar la destinación de la contrapartida.</t>
  </si>
  <si>
    <t xml:space="preserve">Cuando se trate de un gremio, se debe presentar el acta de Junta Directiva, aprobando el valor correspondiente  a la contrapartida asumida para la vigencia 2016 </t>
  </si>
  <si>
    <t xml:space="preserve">Certificación del Representante Legal o Revisor Fiscal mediante la cual se acredite que el proponente se encuentra al día con el pago de los aportes parafiscales y al sistema de seguridad social. </t>
  </si>
  <si>
    <t>Hojas de vida del EQUIPO EJECUTOR personas naturales y/o jurídicas incluyendo el director del proyecto
Diligenciar el formato 8 del anexo 1 Guía de Presentación de Propuestas</t>
  </si>
  <si>
    <t xml:space="preserve">Soportes relacionados con la experiencia del proponente </t>
  </si>
  <si>
    <t>Acta Junta Directiva u Organo Social</t>
  </si>
  <si>
    <t>Acta o comunicación de la Junta Directiva del Proponente que autoriza la presentación de la propuesta y la posterior suscripción del contrato de cofinanciación, cuando el monto de la propuesta supera las atribuciones del Representante Legal del Proponente, según sea el caso.</t>
  </si>
  <si>
    <t>Certificado responsabilidad fiscal</t>
  </si>
  <si>
    <t>Certificado de Responsabilidad Fiscal emitido por la Contraloría General de la República del Proponente y su Representante legal.</t>
  </si>
  <si>
    <t>Certificado de existencia y representación legal o documento equivalente con vigencia no superior a dos (2) meses expedido por la Cámara de Comercio correspondiente o autoridad competente.</t>
  </si>
  <si>
    <t>RUT (Registro Único Tributario)</t>
  </si>
  <si>
    <t>Declaración de renta de la entidad Proponente de los dos últimos años gravables.</t>
  </si>
  <si>
    <t>Estados financieros de la entidad Proponente, certificados y dictaminados de los dos últimos años completos, debidamente suscritos por el representante legal y contador o revisor fiscal, según se indique en el certificado de existencia y representación legal del proponente. Adicionar conciliación contable y fiscal, en caso que aplique.</t>
  </si>
  <si>
    <t>Cédula de ciudadanía del Representante Legal de la entidad Proponente ampliada al 150%</t>
  </si>
  <si>
    <t>Cédula de ciudadanía del Contador o Revisor Fiscal que suscribe los estados financieros. ampliada al 150%</t>
  </si>
  <si>
    <t>Certificado de matrícula profesional o de la tarjeta profesional del Contador o Revisor Fiscal que suscribe los estados financieros, ampliada al 150%</t>
  </si>
  <si>
    <t>Resolución expedida por la DIAN que lo autoriza como autoretenedor, cuando aplique.</t>
  </si>
  <si>
    <r>
      <t xml:space="preserve">Antes de radicar la propuesta verifique que cumpla con todos los requisitos y documentos de la siguiente lista de chequeo, lo cual le permitirá garantizar la </t>
    </r>
    <r>
      <rPr>
        <b/>
        <sz val="12"/>
        <color theme="1"/>
        <rFont val="Calibri"/>
        <family val="2"/>
        <scheme val="minor"/>
      </rPr>
      <t>ELEGIBILIDAD</t>
    </r>
    <r>
      <rPr>
        <sz val="12"/>
        <color theme="1"/>
        <rFont val="Calibri"/>
        <family val="2"/>
        <scheme val="minor"/>
      </rPr>
      <t xml:space="preserve"> de la propuesta. </t>
    </r>
  </si>
  <si>
    <r>
      <t xml:space="preserve">Que cuente con capacidad financiera para desarrollar la propuesta presentada. Los siguientes indicadores serán calculados con base al promedio de los estados financieros  de los dos ultimos años.
</t>
    </r>
    <r>
      <rPr>
        <b/>
        <sz val="12"/>
        <color theme="1"/>
        <rFont val="Calibri"/>
        <family val="2"/>
        <scheme val="minor"/>
      </rPr>
      <t>Endeudamiento de corto plazo:</t>
    </r>
    <r>
      <rPr>
        <sz val="12"/>
        <color theme="1"/>
        <rFont val="Calibri"/>
        <family val="2"/>
        <scheme val="minor"/>
      </rPr>
      <t xml:space="preserve"> Pasivo corriente / Total (Pasivo + Patrimonio) no debe ser superior al ochenta por ciento (80%). De este pasivo podrán descontarse las cuentas contingentes correspondientes a recursos delegados, recursos de fondos parafiscales o recursos recibidos para la administración de proyectos. 
</t>
    </r>
    <r>
      <rPr>
        <b/>
        <sz val="12"/>
        <color theme="1"/>
        <rFont val="Calibri"/>
        <family val="2"/>
        <scheme val="minor"/>
      </rPr>
      <t>Capital de trabajo:</t>
    </r>
    <r>
      <rPr>
        <sz val="12"/>
        <color theme="1"/>
        <rFont val="Calibri"/>
        <family val="2"/>
        <scheme val="minor"/>
      </rPr>
      <t xml:space="preserve"> Activo corriente – Pasivo corrientes no debe ser menor del valor aportado por la contrapartida en efectivo.</t>
    </r>
  </si>
  <si>
    <r>
      <t xml:space="preserve">Son los pequeños y medianos productores  agropecuarios y agroindustriales que pertenecen a los sectores agro del PTP, los cuales deben corresponder a los indicados en el </t>
    </r>
    <r>
      <rPr>
        <sz val="12"/>
        <rFont val="Calibri"/>
        <family val="2"/>
      </rPr>
      <t>numeral 2 literal (c) y relacionarlos en el formato No. 9 de la Guía de Presentación de Propuestas del PTP.</t>
    </r>
  </si>
  <si>
    <t>Documento de verificación del Encadenamiento Productivo</t>
  </si>
  <si>
    <r>
      <t xml:space="preserve">Presentar documento de compromiso que acredite el encadenamiento productivo, en donde se describan los actores involucrados, responsables, órgano de decisión, objetivo y metas comerciales, entre otros. Consultar </t>
    </r>
    <r>
      <rPr>
        <sz val="12"/>
        <rFont val="Calibri"/>
        <family val="2"/>
        <scheme val="minor"/>
      </rPr>
      <t>numerales 3.1 y 3.3.3.1 literal (h) de los Términos de Referencia</t>
    </r>
  </si>
  <si>
    <r>
      <t xml:space="preserve">El plazo de ejecución no podrá superar los 12 meses según lo establecido en el </t>
    </r>
    <r>
      <rPr>
        <sz val="12"/>
        <rFont val="Calibri"/>
        <family val="2"/>
        <scheme val="minor"/>
      </rPr>
      <t>numeral 3.3.3.5  de los Términos de Referencia.</t>
    </r>
  </si>
  <si>
    <t>Certificado de Contrapartida</t>
  </si>
  <si>
    <r>
      <t>Presentar certificado de contrapartida de apoyo a la propuesta que detalle el monto y destinación concreta de los recursos (</t>
    </r>
    <r>
      <rPr>
        <sz val="12"/>
        <color rgb="FFFF0000"/>
        <rFont val="Calibri"/>
        <family val="2"/>
        <scheme val="minor"/>
      </rPr>
      <t>Anexo 2</t>
    </r>
    <r>
      <rPr>
        <sz val="12"/>
        <color theme="1"/>
        <rFont val="Calibri"/>
        <family val="2"/>
        <scheme val="minor"/>
      </rPr>
      <t xml:space="preserve">). Consultar </t>
    </r>
    <r>
      <rPr>
        <sz val="12"/>
        <rFont val="Calibri"/>
        <family val="2"/>
        <scheme val="minor"/>
      </rPr>
      <t>numerales 3.3.3.1 literal (d) y 3.3.3.10.1 literal (c) de los Términos de Referencia.</t>
    </r>
  </si>
  <si>
    <r>
      <t xml:space="preserve">Carta de presentación y aceptación firmada por el Representante Legal
</t>
    </r>
    <r>
      <rPr>
        <sz val="12"/>
        <color rgb="FFFF0000"/>
        <rFont val="Calibri"/>
        <family val="2"/>
        <scheme val="minor"/>
      </rPr>
      <t>Anexo 3</t>
    </r>
  </si>
  <si>
    <t xml:space="preserve">Garantía de seriedad de la propuesta emitida por entidad legalmente constituida en Colombia y satisfactoria y aceptable para Fiducoldex. </t>
  </si>
  <si>
    <t>Garantía de seriedad de la propuesta en formato de entidades particulares, de acuerdo con las indicaciones de los Términos de referencia. En el caso de pólizas de seguro se deberá anexar adicionalmente el respectivo recibo de pago según el numeral 4.5 de los términos de referencia.</t>
  </si>
  <si>
    <t>Las entidades que no pueden ser proponentes de acuerdo al Numeral 3.3.3.2 de los términos de referencia, podrán apoyar la propuesta a través de recursos de contrapartida en efectivo.</t>
  </si>
  <si>
    <t>Indicar el monto total del aporte de contrapartida y discriminar los valores del aporte  en EFECTIVO Y/O ESPECIE con sus respectivos porcentajes de participación.</t>
  </si>
  <si>
    <t>Para el caso de entidades públicas, debe contener la firma del responsable como ordenador del gasto.  Adicionalmente debe anexar el Certificado de Disponibilidad Presupuestal - CDP, suscrito por el ordenador del gasto, el cual debe especificar el nombre del proyecto (Anexo 2).
Las certificaciones emitidas por las entidades privadas deberan estar respaldadas con la firma del representante legal y Contador o Revisor Fiscal.</t>
  </si>
  <si>
    <t>Lista detallada de los beneficiarios del proyecto,  de acuerdo con el formato No. 9 de la Guía de Presentación de Propuestas del PTP (Anexo 1).</t>
  </si>
  <si>
    <t>a) Carta de presentación y aceptación, dirigida al PTP, firmada por el Representante Legal del Proponente, en la que declara expresamente que acepta las condiciones establecidas en los presentes términos de referencia y sus adendas. Igualmente en la carta de presentación se deberá declarar que el proponente: 
• No conoce estar incurso en circunstancias que impliquen conflicto de intereses con Fiducoldex y el PTP. 
• No está incurso en ninguna inhabilidad o incompatibilidad para contratar con Fiducoldex y el PTP, acorde con lo previsto en la Constitución, la Ley 80 de 1993, en el Decreto 128 de 1976 y la Ley 1474 de 2011.
• No está inmerso en algún proceso de concordato, reestructuración, reorganización o liquidatorio.
• Indicar que los beneficiarios del proyecto  actualmente no son favorecidos con recursos del MADR procedentes de proyectos.</t>
  </si>
  <si>
    <t>Hojas de vida del recurso humano propuesto para el desarrollo del proyecto, aportando todos los soportes de formación y experiencia laboral relacionada con las actividades a contratar en el proyecto, conforme a lo estipulado enen el numeral 3.3.4.2.1 Equipo Ejecutor</t>
  </si>
  <si>
    <t>Soportes relacionados con la experiencia del Proponente en la ejecución de proyectos con recursos de cofinanciación (si aplica), según numeral 3.3.4.2.1 Experiencia especifica del proponente.</t>
  </si>
  <si>
    <t xml:space="preserve">Documentación del proponente </t>
  </si>
  <si>
    <t xml:space="preserve">Documento de compromiso que acredite el encadenamiento productivo firmado por los Representantes Legales de la empresa ancla y de las asociaciones de productores que describa: </t>
  </si>
  <si>
    <r>
      <t>a.</t>
    </r>
    <r>
      <rPr>
        <sz val="12"/>
        <color theme="1"/>
        <rFont val="Times New Roman"/>
        <family val="1"/>
      </rPr>
      <t xml:space="preserve">  Las </t>
    </r>
    <r>
      <rPr>
        <sz val="12"/>
        <color theme="1"/>
        <rFont val="Calibri"/>
        <family val="2"/>
      </rPr>
      <t xml:space="preserve">Organizaciones de productores deberán presentar certificado de existencia y representación legal. </t>
    </r>
  </si>
  <si>
    <r>
      <rPr>
        <sz val="12"/>
        <color theme="1"/>
        <rFont val="Times New Roman"/>
        <family val="1"/>
      </rPr>
      <t xml:space="preserve">b.  La estructura del encadenamiento productivo. Los actores deberán manifestar </t>
    </r>
    <r>
      <rPr>
        <sz val="12"/>
        <color theme="1"/>
        <rFont val="Calibri"/>
        <family val="2"/>
      </rPr>
      <t xml:space="preserve">que conocen la estructura del proyecto presentado por el proponente, en el marco de la Convocatoria, y que se comprometen a participar en su totalidad; así como entregar la información requerida por el proponente durante la ejecución del proyecto. </t>
    </r>
  </si>
  <si>
    <t>c.  Descripción del proyecto y sus actividades</t>
  </si>
  <si>
    <t>d.  Organo de decisión y responsables</t>
  </si>
  <si>
    <t>e. Objetivos y metas comerciales del Encadenamiento Productivo, entre otros.</t>
  </si>
  <si>
    <r>
      <t xml:space="preserve">f. </t>
    </r>
    <r>
      <rPr>
        <sz val="12"/>
        <color theme="1"/>
        <rFont val="Times New Roman"/>
        <family val="1"/>
      </rPr>
      <t xml:space="preserve"> </t>
    </r>
    <r>
      <rPr>
        <sz val="12"/>
        <color theme="1"/>
        <rFont val="Calibri"/>
        <family val="2"/>
      </rPr>
      <t xml:space="preserve">Autorizar a Fiducoldex y PTP a procesar, recolectar, almacenar, usar, actualizar, transmitir, poner en circulación y en general, aplicar cualquier tipo de tratamiento de la información personal y de la organización de productores a la que tengan acceso en virtud del proyecto presentado por la empresa proponente, todo lo anterior conforme a las políticas de protección de datos en Colombia. </t>
    </r>
  </si>
  <si>
    <r>
      <t xml:space="preserve">Adjuntar Carta de Presentación según </t>
    </r>
    <r>
      <rPr>
        <sz val="12"/>
        <color rgb="FFFF0000"/>
        <rFont val="Calibri"/>
        <family val="2"/>
        <scheme val="minor"/>
      </rPr>
      <t>Anexo 3</t>
    </r>
    <r>
      <rPr>
        <sz val="12"/>
        <color theme="1"/>
        <rFont val="Calibri"/>
        <family val="2"/>
        <scheme val="minor"/>
      </rPr>
      <t>.
La Propuesta deberá estar completamente diligenciada en los formatos contenidos en la</t>
    </r>
    <r>
      <rPr>
        <sz val="12"/>
        <rFont val="Calibri"/>
        <family val="2"/>
        <scheme val="minor"/>
      </rPr>
      <t xml:space="preserve"> Guía de Presentación de propuestas del PTP (Anexo 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</si>
</sst>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_);_(* \(#,##0.00\);_(* &quot;-&quot;??_);_(@_)"/>
    <numFmt numFmtId="164" formatCode="_-&quot;$&quot;* #,##0.00_-;\-&quot;$&quot;* #,##0.00_-;_-&quot;$&quot;* &quot;-&quot;??_-;_-@_-"/>
    <numFmt numFmtId="165" formatCode="_-* #,##0.00\ _p_t_a_-;\-* #,##0.00\ _p_t_a_-;_-* &quot;-&quot;??\ _p_t_a_-;_-@_-"/>
    <numFmt numFmtId="166" formatCode="&quot;$&quot;\ #,##0"/>
    <numFmt numFmtId="167" formatCode="&quot;$&quot;\ #,##0.0"/>
    <numFmt numFmtId="168" formatCode="_-* #,##0.00\ _€_-;\-* #,##0.00\ _€_-;_-* &quot;-&quot;??\ _€_-;_-@_-"/>
    <numFmt numFmtId="169" formatCode="0.0"/>
    <numFmt numFmtId="170" formatCode="#,##0.0"/>
    <numFmt numFmtId="171" formatCode="_ * #,##0_ ;_ * \-#,##0_ ;_ * &quot;-&quot;??_ ;_ @_ "/>
    <numFmt numFmtId="172" formatCode="&quot;$&quot;\ #,##0.00"/>
    <numFmt numFmtId="173" formatCode="_-* #,##0.00\ &quot;pta&quot;_-;\-* #,##0.00\ &quot;pta&quot;_-;_-* &quot;-&quot;??\ &quot;pta&quot;_-;_-@_-"/>
    <numFmt numFmtId="174" formatCode="[$$-240A]\ #,##0"/>
    <numFmt numFmtId="175" formatCode="_-&quot;$&quot;* #,##0_-;\-&quot;$&quot;* #,##0_-;_-&quot;$&quot;* &quot;-&quot;??_-;_-@_-"/>
    <numFmt numFmtId="176" formatCode="_([$$-240A]\ * #,##0_);_([$$-240A]\ * \(#,##0\);_([$$-240A]\ * &quot;-&quot;??_);_(@_)"/>
    <numFmt numFmtId="177" formatCode="&quot;$&quot;\ #,##0.00;[Red]&quot;$&quot;\ \-#,##0.00"/>
    <numFmt numFmtId="178" formatCode="dd/mm/yyyy;@"/>
    <numFmt numFmtId="179" formatCode="0.0000"/>
    <numFmt numFmtId="180" formatCode="0.0000%"/>
    <numFmt numFmtId="181" formatCode="_-* #,##0.0\ _p_t_a_-;\-* #,##0.0\ _p_t_a_-;_-* &quot;-&quot;??\ _p_t_a_-;_-@_-"/>
  </numFmts>
  <fonts count="102" x14ac:knownFonts="1">
    <font>
      <sz val="10"/>
      <name val="Arial"/>
    </font>
    <font>
      <sz val="11"/>
      <color theme="1"/>
      <name val="Calibri"/>
      <family val="2"/>
      <scheme val="minor"/>
    </font>
    <font>
      <sz val="10"/>
      <name val="Arial"/>
      <family val="2"/>
    </font>
    <font>
      <b/>
      <sz val="11"/>
      <name val="Calibri"/>
      <family val="2"/>
    </font>
    <font>
      <sz val="11"/>
      <name val="Calibri"/>
      <family val="2"/>
    </font>
    <font>
      <sz val="11"/>
      <color indexed="8"/>
      <name val="Calibri"/>
      <family val="2"/>
    </font>
    <font>
      <b/>
      <sz val="12"/>
      <color indexed="9"/>
      <name val="Calibri"/>
      <family val="2"/>
    </font>
    <font>
      <b/>
      <sz val="9"/>
      <name val="Calibri"/>
      <family val="2"/>
    </font>
    <font>
      <sz val="10"/>
      <name val="Arial"/>
      <family val="2"/>
    </font>
    <font>
      <b/>
      <sz val="14"/>
      <color indexed="9"/>
      <name val="Calibri"/>
      <family val="2"/>
    </font>
    <font>
      <b/>
      <sz val="14"/>
      <name val="Calibri"/>
      <family val="2"/>
    </font>
    <font>
      <sz val="14"/>
      <color indexed="8"/>
      <name val="Calibri"/>
      <family val="2"/>
    </font>
    <font>
      <sz val="14"/>
      <name val="Calibri"/>
      <family val="2"/>
    </font>
    <font>
      <b/>
      <sz val="16"/>
      <color indexed="9"/>
      <name val="Calibri"/>
      <family val="2"/>
    </font>
    <font>
      <sz val="12"/>
      <color indexed="8"/>
      <name val="Calibri"/>
      <family val="2"/>
    </font>
    <font>
      <sz val="10"/>
      <name val="Arial"/>
      <family val="2"/>
    </font>
    <font>
      <sz val="11"/>
      <color indexed="8"/>
      <name val="Calibri"/>
      <family val="2"/>
      <scheme val="minor"/>
    </font>
    <font>
      <sz val="11"/>
      <name val="Calibri"/>
      <family val="2"/>
      <scheme val="minor"/>
    </font>
    <font>
      <sz val="10.5"/>
      <name val="Calibri"/>
      <family val="2"/>
      <scheme val="minor"/>
    </font>
    <font>
      <sz val="10"/>
      <color indexed="8"/>
      <name val="Calibri"/>
      <family val="2"/>
      <scheme val="minor"/>
    </font>
    <font>
      <b/>
      <sz val="14"/>
      <color indexed="9"/>
      <name val="Calibri"/>
      <family val="2"/>
      <scheme val="minor"/>
    </font>
    <font>
      <b/>
      <sz val="10.5"/>
      <name val="Calibri"/>
      <family val="2"/>
      <scheme val="minor"/>
    </font>
    <font>
      <sz val="12"/>
      <color rgb="FF000000"/>
      <name val="Calibri"/>
      <family val="2"/>
    </font>
    <font>
      <sz val="10"/>
      <color rgb="FF000000"/>
      <name val="Arial"/>
      <family val="2"/>
    </font>
    <font>
      <sz val="11"/>
      <color rgb="FF000000"/>
      <name val="Calibri"/>
      <family val="2"/>
    </font>
    <font>
      <b/>
      <sz val="14"/>
      <color rgb="FFFFFFFF"/>
      <name val="Calibri"/>
      <family val="2"/>
    </font>
    <font>
      <u/>
      <sz val="12"/>
      <color rgb="FF0000FF"/>
      <name val="Arial"/>
      <family val="2"/>
    </font>
    <font>
      <b/>
      <sz val="9"/>
      <color rgb="FF000000"/>
      <name val="Calibri"/>
      <family val="2"/>
    </font>
    <font>
      <sz val="10"/>
      <name val="Arial"/>
      <family val="2"/>
    </font>
    <font>
      <sz val="10"/>
      <name val="Arial"/>
      <family val="2"/>
    </font>
    <font>
      <sz val="9"/>
      <name val="Calibri"/>
      <family val="2"/>
    </font>
    <font>
      <sz val="9"/>
      <color indexed="8"/>
      <name val="Calibri"/>
      <family val="2"/>
    </font>
    <font>
      <b/>
      <sz val="9"/>
      <color indexed="9"/>
      <name val="Calibri"/>
      <family val="2"/>
    </font>
    <font>
      <sz val="9"/>
      <color indexed="9"/>
      <name val="Calibri"/>
      <family val="2"/>
    </font>
    <font>
      <b/>
      <sz val="12"/>
      <color theme="1"/>
      <name val="Calibri"/>
      <family val="2"/>
    </font>
    <font>
      <b/>
      <sz val="12"/>
      <name val="Calibri"/>
      <family val="2"/>
    </font>
    <font>
      <sz val="10"/>
      <name val="Verdana"/>
      <family val="2"/>
    </font>
    <font>
      <b/>
      <u/>
      <sz val="12"/>
      <name val="Calibri"/>
      <family val="2"/>
    </font>
    <font>
      <u/>
      <sz val="10"/>
      <color indexed="12"/>
      <name val="Arial"/>
      <family val="2"/>
    </font>
    <font>
      <b/>
      <u/>
      <sz val="10"/>
      <color indexed="12"/>
      <name val="Arial"/>
      <family val="2"/>
    </font>
    <font>
      <sz val="12"/>
      <name val="Calibri"/>
      <family val="2"/>
    </font>
    <font>
      <b/>
      <sz val="13"/>
      <color indexed="9"/>
      <name val="Calibri"/>
      <family val="2"/>
    </font>
    <font>
      <b/>
      <sz val="10"/>
      <name val="Arial"/>
      <family val="2"/>
    </font>
    <font>
      <b/>
      <sz val="20"/>
      <color indexed="9"/>
      <name val="Calibri"/>
      <family val="2"/>
    </font>
    <font>
      <b/>
      <sz val="22"/>
      <color theme="0"/>
      <name val="Calibri"/>
      <family val="2"/>
    </font>
    <font>
      <b/>
      <sz val="11"/>
      <color indexed="10"/>
      <name val="Calibri"/>
      <family val="2"/>
    </font>
    <font>
      <b/>
      <sz val="11"/>
      <name val="Arial"/>
      <family val="2"/>
    </font>
    <font>
      <sz val="22"/>
      <color rgb="FF776A5B" tint="-0.249977111117893"/>
      <name val="Constantia"/>
      <family val="2"/>
    </font>
    <font>
      <sz val="11"/>
      <color theme="7" tint="-0.249977111117893"/>
      <name val="Calibri"/>
      <family val="2"/>
      <scheme val="minor"/>
    </font>
    <font>
      <sz val="11"/>
      <color theme="6"/>
      <name val="Calibri"/>
      <family val="2"/>
      <scheme val="minor"/>
    </font>
    <font>
      <b/>
      <sz val="10"/>
      <color indexed="9"/>
      <name val="Arial"/>
      <family val="2"/>
    </font>
    <font>
      <sz val="16"/>
      <name val="Verdana"/>
      <family val="2"/>
    </font>
    <font>
      <b/>
      <sz val="11"/>
      <name val="Verdana"/>
      <family val="2"/>
    </font>
    <font>
      <sz val="16"/>
      <name val="Calibri"/>
      <family val="2"/>
    </font>
    <font>
      <sz val="11"/>
      <name val="Arial"/>
      <family val="2"/>
    </font>
    <font>
      <b/>
      <sz val="12"/>
      <color theme="8" tint="0.79998168889431442"/>
      <name val="Calibri"/>
      <family val="2"/>
    </font>
    <font>
      <sz val="12"/>
      <name val="Calibri"/>
      <family val="2"/>
      <scheme val="minor"/>
    </font>
    <font>
      <sz val="10"/>
      <color rgb="FF000000"/>
      <name val="Calibri"/>
      <family val="2"/>
      <scheme val="minor"/>
    </font>
    <font>
      <u/>
      <sz val="10"/>
      <color rgb="FF000000"/>
      <name val="Calibri"/>
      <family val="2"/>
      <scheme val="minor"/>
    </font>
    <font>
      <sz val="22"/>
      <color rgb="FF776A5B" tint="-0.249977111117893"/>
      <name val="Calibri"/>
      <family val="2"/>
      <scheme val="minor"/>
    </font>
    <font>
      <sz val="11"/>
      <color rgb="FF0070C0"/>
      <name val="Calibri"/>
      <family val="2"/>
    </font>
    <font>
      <b/>
      <sz val="12"/>
      <color rgb="FFFF0000"/>
      <name val="Calibri"/>
      <family val="2"/>
    </font>
    <font>
      <sz val="11"/>
      <color rgb="FFFF0000"/>
      <name val="Calibri"/>
      <family val="2"/>
    </font>
    <font>
      <b/>
      <sz val="12"/>
      <color theme="0"/>
      <name val="Calibri"/>
      <family val="2"/>
    </font>
    <font>
      <b/>
      <sz val="12"/>
      <color rgb="FF002060"/>
      <name val="Calibri"/>
      <family val="2"/>
      <scheme val="minor"/>
    </font>
    <font>
      <b/>
      <i/>
      <sz val="10"/>
      <color rgb="FF002060"/>
      <name val="Arial"/>
      <family val="2"/>
    </font>
    <font>
      <b/>
      <sz val="14"/>
      <color theme="0"/>
      <name val="Arial"/>
      <family val="2"/>
    </font>
    <font>
      <b/>
      <sz val="18"/>
      <color theme="0"/>
      <name val="Arial"/>
      <family val="2"/>
    </font>
    <font>
      <b/>
      <sz val="11"/>
      <color rgb="FF0070C0"/>
      <name val="Calibri"/>
      <family val="2"/>
      <scheme val="minor"/>
    </font>
    <font>
      <sz val="12"/>
      <color rgb="FFFF0000"/>
      <name val="Calibri"/>
      <family val="2"/>
      <scheme val="minor"/>
    </font>
    <font>
      <b/>
      <sz val="12"/>
      <color theme="1"/>
      <name val="Calibri"/>
      <family val="2"/>
      <scheme val="minor"/>
    </font>
    <font>
      <sz val="12"/>
      <color theme="1"/>
      <name val="Calibri"/>
      <family val="2"/>
      <scheme val="minor"/>
    </font>
    <font>
      <sz val="12"/>
      <color theme="1"/>
      <name val="Calibri"/>
      <family val="2"/>
    </font>
    <font>
      <sz val="18"/>
      <color rgb="FFFF0000"/>
      <name val="Calibri"/>
      <family val="2"/>
    </font>
    <font>
      <sz val="14"/>
      <name val="Calibri"/>
      <family val="2"/>
      <scheme val="minor"/>
    </font>
    <font>
      <sz val="10"/>
      <name val="Arial"/>
      <family val="2"/>
    </font>
    <font>
      <sz val="14"/>
      <color rgb="FFFF0000"/>
      <name val="Calibri"/>
      <family val="2"/>
      <scheme val="minor"/>
    </font>
    <font>
      <b/>
      <sz val="14"/>
      <color theme="0"/>
      <name val="Calibri"/>
      <family val="2"/>
      <scheme val="minor"/>
    </font>
    <font>
      <b/>
      <sz val="14"/>
      <color rgb="FFFF0000"/>
      <name val="Calibri"/>
      <family val="2"/>
      <scheme val="minor"/>
    </font>
    <font>
      <sz val="12"/>
      <color rgb="FFFF0000"/>
      <name val="Calibri"/>
      <family val="2"/>
    </font>
    <font>
      <sz val="12"/>
      <color rgb="FF0070C0"/>
      <name val="Calibri"/>
      <family val="2"/>
    </font>
    <font>
      <b/>
      <sz val="12"/>
      <color rgb="FF0070C0"/>
      <name val="Calibri"/>
      <family val="2"/>
    </font>
    <font>
      <sz val="12"/>
      <color theme="0"/>
      <name val="Calibri"/>
      <family val="2"/>
    </font>
    <font>
      <b/>
      <i/>
      <sz val="12"/>
      <color rgb="FF0070C0"/>
      <name val="Calibri"/>
      <family val="2"/>
    </font>
    <font>
      <sz val="12"/>
      <color rgb="FF0070C0"/>
      <name val="Arial"/>
      <family val="2"/>
    </font>
    <font>
      <sz val="12"/>
      <color rgb="FFFF0000"/>
      <name val="Arial"/>
      <family val="2"/>
    </font>
    <font>
      <b/>
      <sz val="12"/>
      <color rgb="FF0070C0"/>
      <name val="Arial"/>
      <family val="2"/>
    </font>
    <font>
      <sz val="14"/>
      <color rgb="FF000000"/>
      <name val="Calibri"/>
      <family val="2"/>
      <scheme val="minor"/>
    </font>
    <font>
      <sz val="12"/>
      <color rgb="FF002060"/>
      <name val="Calibri"/>
      <family val="2"/>
      <scheme val="minor"/>
    </font>
    <font>
      <sz val="12"/>
      <color rgb="FF002060"/>
      <name val="Calibri"/>
      <family val="2"/>
    </font>
    <font>
      <b/>
      <i/>
      <sz val="12"/>
      <color rgb="FF002060"/>
      <name val="Arial"/>
      <family val="2"/>
    </font>
    <font>
      <b/>
      <sz val="14"/>
      <color rgb="FFFFFFFF"/>
      <name val="Calibri"/>
      <family val="2"/>
      <scheme val="minor"/>
    </font>
    <font>
      <b/>
      <sz val="12"/>
      <color rgb="FF000000"/>
      <name val="Calibri"/>
      <family val="2"/>
    </font>
    <font>
      <b/>
      <sz val="12"/>
      <color rgb="FFFFFFFF"/>
      <name val="Calibri"/>
      <family val="2"/>
    </font>
    <font>
      <b/>
      <sz val="12"/>
      <color indexed="9"/>
      <name val="Calibri"/>
      <family val="2"/>
      <scheme val="minor"/>
    </font>
    <font>
      <sz val="12"/>
      <color indexed="9"/>
      <name val="Calibri"/>
      <family val="2"/>
      <scheme val="minor"/>
    </font>
    <font>
      <sz val="14"/>
      <color indexed="8"/>
      <name val="Calibri"/>
      <family val="2"/>
      <scheme val="minor"/>
    </font>
    <font>
      <sz val="12"/>
      <color indexed="8"/>
      <name val="Calibri"/>
      <family val="2"/>
      <scheme val="minor"/>
    </font>
    <font>
      <b/>
      <i/>
      <sz val="12"/>
      <color theme="1"/>
      <name val="Calibri"/>
      <family val="2"/>
    </font>
    <font>
      <sz val="12"/>
      <color theme="1"/>
      <name val="Arial"/>
      <family val="2"/>
    </font>
    <font>
      <b/>
      <sz val="14"/>
      <color theme="1"/>
      <name val="Calibri"/>
      <family val="2"/>
      <scheme val="minor"/>
    </font>
    <font>
      <sz val="12"/>
      <color theme="1"/>
      <name val="Times New Roman"/>
      <family val="1"/>
    </font>
  </fonts>
  <fills count="2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rgb="FFFFFFFF"/>
      </patternFill>
    </fill>
    <fill>
      <patternFill patternType="solid"/>
    </fill>
    <fill>
      <patternFill patternType="solid">
        <fgColor rgb="FFDBE5F1"/>
      </patternFill>
    </fill>
    <fill>
      <patternFill patternType="solid">
        <fgColor theme="8" tint="0.79998168889431442"/>
        <bgColor indexed="64"/>
      </patternFill>
    </fill>
    <fill>
      <patternFill patternType="solid">
        <fgColor indexed="22"/>
        <bgColor indexed="64"/>
      </patternFill>
    </fill>
    <fill>
      <patternFill patternType="solid">
        <fgColor indexed="18"/>
        <bgColor indexed="64"/>
      </patternFill>
    </fill>
    <fill>
      <patternFill patternType="solid">
        <fgColor theme="3" tint="0.39997558519241921"/>
        <bgColor indexed="64"/>
      </patternFill>
    </fill>
    <fill>
      <patternFill patternType="solid">
        <fgColor theme="5"/>
        <bgColor indexed="64"/>
      </patternFill>
    </fill>
    <fill>
      <patternFill patternType="solid">
        <fgColor rgb="FF92D050"/>
        <bgColor indexed="64"/>
      </patternFill>
    </fill>
    <fill>
      <patternFill patternType="solid">
        <fgColor rgb="FF00B050"/>
        <bgColor indexed="64"/>
      </patternFill>
    </fill>
    <fill>
      <patternFill patternType="solid">
        <fgColor theme="6" tint="0.39997558519241921"/>
        <bgColor indexed="64"/>
      </patternFill>
    </fill>
    <fill>
      <patternFill patternType="solid">
        <fgColor theme="6" tint="0.59999389629810485"/>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thin">
        <color indexed="64"/>
      </bottom>
      <diagonal/>
    </border>
    <border>
      <left style="medium">
        <color rgb="FF000000"/>
      </left>
      <right/>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theme="7"/>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rgb="FF000000"/>
      </left>
      <right/>
      <top style="medium">
        <color indexed="64"/>
      </top>
      <bottom style="medium">
        <color indexed="64"/>
      </bottom>
      <diagonal/>
    </border>
    <border>
      <left/>
      <right/>
      <top style="thin">
        <color indexed="64"/>
      </top>
      <bottom/>
      <diagonal/>
    </border>
  </borders>
  <cellStyleXfs count="16">
    <xf numFmtId="0" fontId="0" fillId="0" borderId="0"/>
    <xf numFmtId="165" fontId="8" fillId="0" borderId="0" applyFont="0" applyFill="0" applyBorder="0" applyAlignment="0" applyProtection="0"/>
    <xf numFmtId="0" fontId="8" fillId="0" borderId="0"/>
    <xf numFmtId="9" fontId="15" fillId="0" borderId="0" applyFont="0" applyFill="0" applyBorder="0" applyAlignment="0" applyProtection="0"/>
    <xf numFmtId="0" fontId="2" fillId="0" borderId="0"/>
    <xf numFmtId="0" fontId="23" fillId="0" borderId="0"/>
    <xf numFmtId="168" fontId="23" fillId="0" borderId="0" applyFont="0" applyFill="0" applyBorder="0" applyAlignment="0" applyProtection="0"/>
    <xf numFmtId="164" fontId="28"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0" fontId="38" fillId="0" borderId="0" applyNumberFormat="0" applyFill="0" applyBorder="0" applyAlignment="0" applyProtection="0">
      <alignment vertical="top"/>
      <protection locked="0"/>
    </xf>
    <xf numFmtId="165" fontId="2" fillId="0" borderId="0" applyFont="0" applyFill="0" applyBorder="0" applyAlignment="0" applyProtection="0"/>
    <xf numFmtId="173" fontId="2" fillId="0" borderId="0" applyFont="0" applyFill="0" applyBorder="0" applyAlignment="0" applyProtection="0"/>
    <xf numFmtId="0" fontId="2" fillId="0" borderId="0"/>
    <xf numFmtId="0" fontId="1" fillId="0" borderId="0"/>
    <xf numFmtId="43" fontId="75" fillId="0" borderId="0" applyFont="0" applyFill="0" applyBorder="0" applyAlignment="0" applyProtection="0"/>
  </cellStyleXfs>
  <cellXfs count="863">
    <xf numFmtId="0" fontId="0" fillId="0" borderId="0" xfId="0"/>
    <xf numFmtId="0" fontId="16" fillId="2" borderId="0" xfId="2" applyFont="1" applyFill="1" applyProtection="1"/>
    <xf numFmtId="0" fontId="16" fillId="2" borderId="0" xfId="2" applyFont="1" applyFill="1" applyAlignment="1" applyProtection="1">
      <alignment wrapText="1"/>
    </xf>
    <xf numFmtId="0" fontId="17" fillId="2" borderId="0" xfId="2" applyFont="1" applyFill="1" applyProtection="1"/>
    <xf numFmtId="0" fontId="16" fillId="2" borderId="0" xfId="2" applyFont="1" applyFill="1" applyAlignment="1" applyProtection="1">
      <alignment vertical="center"/>
    </xf>
    <xf numFmtId="0" fontId="17" fillId="2" borderId="0" xfId="2" applyFont="1" applyFill="1" applyAlignment="1" applyProtection="1">
      <alignment vertical="center"/>
    </xf>
    <xf numFmtId="0" fontId="16" fillId="3" borderId="7" xfId="2" applyFont="1" applyFill="1" applyBorder="1" applyAlignment="1" applyProtection="1">
      <alignment vertical="center"/>
    </xf>
    <xf numFmtId="0" fontId="16" fillId="2" borderId="0" xfId="2" applyFont="1" applyFill="1" applyBorder="1" applyAlignment="1" applyProtection="1">
      <alignment vertical="center"/>
    </xf>
    <xf numFmtId="0" fontId="16" fillId="2" borderId="0" xfId="2" applyFont="1" applyFill="1" applyAlignment="1" applyProtection="1">
      <alignment vertical="center" wrapText="1"/>
    </xf>
    <xf numFmtId="0" fontId="16" fillId="2" borderId="0" xfId="2" applyFont="1" applyFill="1" applyBorder="1" applyAlignment="1" applyProtection="1">
      <alignment vertical="center" wrapText="1"/>
    </xf>
    <xf numFmtId="0" fontId="16" fillId="2" borderId="0" xfId="2" applyFont="1" applyFill="1" applyAlignment="1" applyProtection="1">
      <alignment horizontal="center" wrapText="1"/>
    </xf>
    <xf numFmtId="0" fontId="16" fillId="2" borderId="0" xfId="2" applyFont="1" applyFill="1" applyAlignment="1" applyProtection="1">
      <alignment horizontal="center" vertical="center" wrapText="1"/>
    </xf>
    <xf numFmtId="0" fontId="19" fillId="2" borderId="0" xfId="2" applyFont="1" applyFill="1" applyBorder="1" applyAlignment="1" applyProtection="1">
      <alignment horizontal="left" vertical="center" wrapText="1"/>
    </xf>
    <xf numFmtId="0" fontId="19" fillId="2" borderId="7" xfId="2" applyFont="1" applyFill="1" applyBorder="1" applyAlignment="1" applyProtection="1">
      <alignment horizontal="left" vertical="center" wrapText="1"/>
    </xf>
    <xf numFmtId="0" fontId="19" fillId="2" borderId="0" xfId="2" applyFont="1" applyFill="1" applyBorder="1" applyAlignment="1" applyProtection="1">
      <alignment horizontal="center" vertical="center" wrapText="1"/>
    </xf>
    <xf numFmtId="0" fontId="24" fillId="8" borderId="0" xfId="5" applyFont="1" applyFill="1" applyAlignment="1"/>
    <xf numFmtId="0" fontId="24" fillId="8" borderId="0" xfId="5" applyFont="1" applyFill="1" applyAlignment="1">
      <alignment wrapText="1"/>
    </xf>
    <xf numFmtId="0" fontId="24" fillId="8" borderId="0" xfId="5" applyFont="1" applyFill="1" applyBorder="1" applyAlignment="1">
      <alignment vertical="center"/>
    </xf>
    <xf numFmtId="0" fontId="24" fillId="8" borderId="0" xfId="5" applyFont="1" applyFill="1" applyAlignment="1">
      <alignment vertical="center"/>
    </xf>
    <xf numFmtId="0" fontId="24" fillId="8" borderId="0" xfId="5" applyFont="1" applyFill="1" applyAlignment="1">
      <alignment vertical="center" wrapText="1"/>
    </xf>
    <xf numFmtId="0" fontId="24" fillId="8" borderId="0" xfId="5" applyFont="1" applyFill="1" applyAlignment="1">
      <alignment horizontal="left" vertical="center" wrapText="1"/>
    </xf>
    <xf numFmtId="0" fontId="24" fillId="8" borderId="0" xfId="5" applyFont="1" applyFill="1" applyAlignment="1">
      <alignment horizontal="center" vertical="center" wrapText="1"/>
    </xf>
    <xf numFmtId="0" fontId="24" fillId="8" borderId="61" xfId="5" applyFont="1" applyFill="1" applyBorder="1" applyAlignment="1">
      <alignment vertical="center"/>
    </xf>
    <xf numFmtId="0" fontId="26" fillId="8" borderId="62" xfId="5" applyFont="1" applyFill="1" applyBorder="1" applyAlignment="1">
      <alignment horizontal="left" vertical="center" wrapText="1"/>
    </xf>
    <xf numFmtId="0" fontId="26" fillId="8" borderId="62" xfId="5" applyFont="1" applyFill="1" applyBorder="1" applyAlignment="1">
      <alignment horizontal="center" vertical="center" wrapText="1"/>
    </xf>
    <xf numFmtId="0" fontId="24" fillId="8" borderId="63" xfId="5" applyFont="1" applyFill="1" applyBorder="1" applyAlignment="1">
      <alignment vertical="center"/>
    </xf>
    <xf numFmtId="0" fontId="26" fillId="8" borderId="0" xfId="5" applyFont="1" applyFill="1" applyBorder="1" applyAlignment="1">
      <alignment horizontal="left" vertical="center" wrapText="1"/>
    </xf>
    <xf numFmtId="0" fontId="26" fillId="8" borderId="0" xfId="5" applyFont="1" applyFill="1" applyBorder="1" applyAlignment="1">
      <alignment horizontal="center" vertical="center" wrapText="1"/>
    </xf>
    <xf numFmtId="0" fontId="26" fillId="8" borderId="64" xfId="5" applyFont="1" applyFill="1" applyBorder="1" applyAlignment="1">
      <alignment horizontal="left" vertical="center" wrapText="1"/>
    </xf>
    <xf numFmtId="0" fontId="26" fillId="8" borderId="65" xfId="5" applyFont="1" applyFill="1" applyBorder="1" applyAlignment="1">
      <alignment horizontal="left" vertical="center" wrapText="1"/>
    </xf>
    <xf numFmtId="0" fontId="18" fillId="0" borderId="1" xfId="4" applyNumberFormat="1" applyFont="1" applyFill="1" applyBorder="1" applyAlignment="1" applyProtection="1">
      <alignment horizontal="center" vertical="center" wrapText="1"/>
      <protection locked="0"/>
    </xf>
    <xf numFmtId="0" fontId="18" fillId="0" borderId="9" xfId="4" applyNumberFormat="1" applyFont="1" applyFill="1" applyBorder="1" applyAlignment="1" applyProtection="1">
      <alignment horizontal="center" vertical="center" wrapText="1"/>
      <protection locked="0"/>
    </xf>
    <xf numFmtId="0" fontId="30" fillId="3" borderId="14" xfId="4" applyFont="1" applyFill="1" applyBorder="1" applyAlignment="1" applyProtection="1">
      <alignment horizontal="center" vertical="center" wrapText="1"/>
      <protection locked="0"/>
    </xf>
    <xf numFmtId="0" fontId="30" fillId="4" borderId="14" xfId="4" applyFont="1" applyFill="1" applyBorder="1" applyAlignment="1" applyProtection="1">
      <alignment horizontal="left" vertical="center" wrapText="1"/>
      <protection locked="0"/>
    </xf>
    <xf numFmtId="0" fontId="30" fillId="4" borderId="14" xfId="4" applyFont="1" applyFill="1" applyBorder="1" applyAlignment="1" applyProtection="1">
      <alignment horizontal="center" vertical="center" wrapText="1"/>
      <protection locked="0"/>
    </xf>
    <xf numFmtId="1" fontId="30" fillId="4" borderId="14" xfId="4" applyNumberFormat="1" applyFont="1" applyFill="1" applyBorder="1" applyAlignment="1" applyProtection="1">
      <alignment horizontal="center" vertical="center" wrapText="1"/>
      <protection locked="0"/>
    </xf>
    <xf numFmtId="166" fontId="30" fillId="4" borderId="14" xfId="4" applyNumberFormat="1" applyFont="1" applyFill="1" applyBorder="1" applyAlignment="1" applyProtection="1">
      <alignment horizontal="center" vertical="center" wrapText="1"/>
      <protection locked="0"/>
    </xf>
    <xf numFmtId="170" fontId="7" fillId="12" borderId="14" xfId="1" applyNumberFormat="1" applyFont="1" applyFill="1" applyBorder="1" applyAlignment="1" applyProtection="1">
      <alignment horizontal="center" vertical="center"/>
    </xf>
    <xf numFmtId="167" fontId="30" fillId="0" borderId="14" xfId="1" applyNumberFormat="1" applyFont="1" applyFill="1" applyBorder="1" applyAlignment="1" applyProtection="1">
      <alignment horizontal="center" vertical="center"/>
      <protection locked="0"/>
    </xf>
    <xf numFmtId="0" fontId="30" fillId="3" borderId="1" xfId="4" applyFont="1" applyFill="1" applyBorder="1" applyAlignment="1" applyProtection="1">
      <alignment horizontal="center" vertical="center" wrapText="1"/>
      <protection locked="0"/>
    </xf>
    <xf numFmtId="0" fontId="30" fillId="4" borderId="1" xfId="4" applyFont="1" applyFill="1" applyBorder="1" applyAlignment="1" applyProtection="1">
      <alignment horizontal="left" vertical="center" wrapText="1"/>
      <protection locked="0"/>
    </xf>
    <xf numFmtId="0" fontId="30" fillId="4" borderId="1" xfId="4" applyFont="1" applyFill="1" applyBorder="1" applyAlignment="1" applyProtection="1">
      <alignment horizontal="center" vertical="center" wrapText="1"/>
      <protection locked="0"/>
    </xf>
    <xf numFmtId="1" fontId="30" fillId="4" borderId="1" xfId="4" applyNumberFormat="1" applyFont="1" applyFill="1" applyBorder="1" applyAlignment="1" applyProtection="1">
      <alignment horizontal="center" vertical="center" wrapText="1"/>
      <protection locked="0"/>
    </xf>
    <xf numFmtId="166" fontId="30" fillId="4" borderId="1" xfId="4" applyNumberFormat="1" applyFont="1" applyFill="1" applyBorder="1" applyAlignment="1" applyProtection="1">
      <alignment horizontal="center" vertical="center" wrapText="1"/>
      <protection locked="0"/>
    </xf>
    <xf numFmtId="170" fontId="7" fillId="12" borderId="1" xfId="1" applyNumberFormat="1" applyFont="1" applyFill="1" applyBorder="1" applyAlignment="1" applyProtection="1">
      <alignment horizontal="center" vertical="center"/>
    </xf>
    <xf numFmtId="167" fontId="30" fillId="0" borderId="1" xfId="1" applyNumberFormat="1" applyFont="1" applyFill="1" applyBorder="1" applyAlignment="1" applyProtection="1">
      <alignment horizontal="center" vertical="center"/>
      <protection locked="0"/>
    </xf>
    <xf numFmtId="0" fontId="30" fillId="3" borderId="4" xfId="4" applyFont="1" applyFill="1" applyBorder="1" applyAlignment="1" applyProtection="1">
      <alignment horizontal="center" vertical="center" wrapText="1"/>
      <protection locked="0"/>
    </xf>
    <xf numFmtId="0" fontId="30" fillId="4" borderId="4" xfId="4" applyFont="1" applyFill="1" applyBorder="1" applyAlignment="1" applyProtection="1">
      <alignment horizontal="left" vertical="center" wrapText="1"/>
      <protection locked="0"/>
    </xf>
    <xf numFmtId="0" fontId="30" fillId="4" borderId="4" xfId="4" applyFont="1" applyFill="1" applyBorder="1" applyAlignment="1" applyProtection="1">
      <alignment horizontal="center" vertical="center" wrapText="1"/>
      <protection locked="0"/>
    </xf>
    <xf numFmtId="1" fontId="30" fillId="4" borderId="4" xfId="4" applyNumberFormat="1" applyFont="1" applyFill="1" applyBorder="1" applyAlignment="1" applyProtection="1">
      <alignment horizontal="center" vertical="center" wrapText="1"/>
      <protection locked="0"/>
    </xf>
    <xf numFmtId="166" fontId="30" fillId="4" borderId="4" xfId="4" applyNumberFormat="1" applyFont="1" applyFill="1" applyBorder="1" applyAlignment="1" applyProtection="1">
      <alignment horizontal="center" vertical="center" wrapText="1"/>
      <protection locked="0"/>
    </xf>
    <xf numFmtId="170" fontId="7" fillId="12" borderId="4" xfId="1" applyNumberFormat="1" applyFont="1" applyFill="1" applyBorder="1" applyAlignment="1" applyProtection="1">
      <alignment horizontal="center" vertical="center"/>
    </xf>
    <xf numFmtId="167" fontId="30" fillId="0" borderId="4" xfId="1" applyNumberFormat="1" applyFont="1" applyFill="1" applyBorder="1" applyAlignment="1" applyProtection="1">
      <alignment horizontal="center" vertical="center"/>
      <protection locked="0"/>
    </xf>
    <xf numFmtId="0" fontId="31" fillId="2" borderId="14" xfId="4" applyFont="1" applyFill="1" applyBorder="1" applyAlignment="1" applyProtection="1">
      <alignment horizontal="center" vertical="center"/>
    </xf>
    <xf numFmtId="166" fontId="30" fillId="4" borderId="9" xfId="4" applyNumberFormat="1" applyFont="1" applyFill="1" applyBorder="1" applyAlignment="1" applyProtection="1">
      <alignment horizontal="center" vertical="center" wrapText="1"/>
      <protection locked="0"/>
    </xf>
    <xf numFmtId="167" fontId="30" fillId="0" borderId="9" xfId="1" applyNumberFormat="1" applyFont="1" applyFill="1" applyBorder="1" applyAlignment="1" applyProtection="1">
      <alignment horizontal="center" vertical="center"/>
      <protection locked="0"/>
    </xf>
    <xf numFmtId="0" fontId="4" fillId="4" borderId="1" xfId="4" applyFont="1" applyFill="1" applyBorder="1" applyAlignment="1" applyProtection="1">
      <alignment horizontal="center" vertical="center" wrapText="1"/>
    </xf>
    <xf numFmtId="170" fontId="7" fillId="12" borderId="1" xfId="1" applyNumberFormat="1" applyFont="1" applyFill="1" applyBorder="1" applyAlignment="1" applyProtection="1">
      <alignment horizontal="center" vertical="center"/>
      <protection locked="0"/>
    </xf>
    <xf numFmtId="170" fontId="7" fillId="12" borderId="9" xfId="1" applyNumberFormat="1" applyFont="1" applyFill="1" applyBorder="1" applyAlignment="1" applyProtection="1">
      <alignment horizontal="center" vertical="center"/>
      <protection locked="0"/>
    </xf>
    <xf numFmtId="170" fontId="7" fillId="12" borderId="30" xfId="1" applyNumberFormat="1" applyFont="1" applyFill="1" applyBorder="1" applyAlignment="1" applyProtection="1">
      <alignment horizontal="center" vertical="center"/>
    </xf>
    <xf numFmtId="171" fontId="7" fillId="12" borderId="30" xfId="1" applyNumberFormat="1" applyFont="1" applyFill="1" applyBorder="1" applyAlignment="1" applyProtection="1">
      <alignment horizontal="center" vertical="center"/>
    </xf>
    <xf numFmtId="171" fontId="7" fillId="12" borderId="31" xfId="1" applyNumberFormat="1" applyFont="1" applyFill="1" applyBorder="1" applyAlignment="1" applyProtection="1">
      <alignment horizontal="center" vertical="center"/>
    </xf>
    <xf numFmtId="170" fontId="7" fillId="12" borderId="10" xfId="1" applyNumberFormat="1" applyFont="1" applyFill="1" applyBorder="1" applyAlignment="1" applyProtection="1">
      <alignment horizontal="center" vertical="center"/>
    </xf>
    <xf numFmtId="10" fontId="7" fillId="12" borderId="10" xfId="3" applyNumberFormat="1" applyFont="1" applyFill="1" applyBorder="1" applyAlignment="1" applyProtection="1">
      <alignment horizontal="center" vertical="center"/>
    </xf>
    <xf numFmtId="0" fontId="5" fillId="2" borderId="0" xfId="4" applyFont="1" applyFill="1" applyBorder="1" applyAlignment="1" applyProtection="1">
      <alignment vertical="center"/>
    </xf>
    <xf numFmtId="0" fontId="7" fillId="2" borderId="0" xfId="4" applyFont="1" applyFill="1" applyBorder="1" applyAlignment="1" applyProtection="1">
      <alignment horizontal="center" vertical="center" wrapText="1"/>
    </xf>
    <xf numFmtId="3" fontId="7" fillId="2" borderId="0" xfId="4" applyNumberFormat="1" applyFont="1" applyFill="1" applyBorder="1" applyAlignment="1" applyProtection="1">
      <alignment horizontal="left" vertical="center" wrapText="1"/>
    </xf>
    <xf numFmtId="169" fontId="7" fillId="2" borderId="0" xfId="4" applyNumberFormat="1" applyFont="1" applyFill="1" applyBorder="1" applyAlignment="1" applyProtection="1">
      <alignment horizontal="center" vertical="center" wrapText="1"/>
    </xf>
    <xf numFmtId="171" fontId="32" fillId="2" borderId="0" xfId="1" applyNumberFormat="1" applyFont="1" applyFill="1" applyBorder="1" applyAlignment="1" applyProtection="1">
      <alignment horizontal="center" vertical="center"/>
      <protection hidden="1"/>
    </xf>
    <xf numFmtId="0" fontId="33" fillId="2" borderId="0" xfId="4" applyFont="1" applyFill="1" applyBorder="1" applyAlignment="1" applyProtection="1">
      <alignment horizontal="center" vertical="center"/>
      <protection hidden="1"/>
    </xf>
    <xf numFmtId="171" fontId="7" fillId="2" borderId="0" xfId="1" applyNumberFormat="1" applyFont="1" applyFill="1" applyBorder="1" applyAlignment="1" applyProtection="1">
      <alignment horizontal="center" vertical="center"/>
    </xf>
    <xf numFmtId="171" fontId="7" fillId="2" borderId="5" xfId="1" applyNumberFormat="1" applyFont="1" applyFill="1" applyBorder="1" applyAlignment="1" applyProtection="1">
      <alignment horizontal="center" vertical="center"/>
    </xf>
    <xf numFmtId="167" fontId="30" fillId="0" borderId="50" xfId="1" applyNumberFormat="1" applyFont="1" applyFill="1" applyBorder="1" applyAlignment="1" applyProtection="1">
      <alignment horizontal="center" vertical="center"/>
      <protection locked="0"/>
    </xf>
    <xf numFmtId="167" fontId="30" fillId="0" borderId="2" xfId="1" applyNumberFormat="1" applyFont="1" applyFill="1" applyBorder="1" applyAlignment="1" applyProtection="1">
      <alignment horizontal="center" vertical="center"/>
      <protection locked="0"/>
    </xf>
    <xf numFmtId="167" fontId="30" fillId="0" borderId="68" xfId="1" applyNumberFormat="1" applyFont="1" applyFill="1" applyBorder="1" applyAlignment="1" applyProtection="1">
      <alignment horizontal="center" vertical="center"/>
      <protection locked="0"/>
    </xf>
    <xf numFmtId="167" fontId="30" fillId="0" borderId="44" xfId="1" applyNumberFormat="1" applyFont="1" applyFill="1" applyBorder="1" applyAlignment="1" applyProtection="1">
      <alignment horizontal="center" vertical="center"/>
      <protection locked="0"/>
    </xf>
    <xf numFmtId="0" fontId="18" fillId="0" borderId="8" xfId="4" applyNumberFormat="1" applyFont="1" applyFill="1" applyBorder="1" applyAlignment="1" applyProtection="1">
      <alignment horizontal="center" vertical="center" wrapText="1"/>
      <protection locked="0"/>
    </xf>
    <xf numFmtId="0" fontId="18" fillId="0" borderId="9" xfId="4" applyNumberFormat="1" applyFont="1" applyFill="1" applyBorder="1" applyAlignment="1" applyProtection="1">
      <alignment vertical="center" wrapText="1"/>
      <protection locked="0"/>
    </xf>
    <xf numFmtId="170" fontId="7" fillId="12" borderId="1" xfId="1" applyNumberFormat="1" applyFont="1" applyFill="1" applyBorder="1" applyAlignment="1" applyProtection="1">
      <alignment horizontal="center" vertical="center"/>
    </xf>
    <xf numFmtId="170" fontId="7" fillId="12" borderId="14" xfId="1" applyNumberFormat="1" applyFont="1" applyFill="1" applyBorder="1" applyAlignment="1" applyProtection="1">
      <alignment horizontal="center" vertical="center"/>
    </xf>
    <xf numFmtId="0" fontId="4" fillId="4" borderId="4" xfId="4" applyFont="1" applyFill="1" applyBorder="1" applyAlignment="1" applyProtection="1">
      <alignment horizontal="center" vertical="center" wrapText="1"/>
    </xf>
    <xf numFmtId="0" fontId="24" fillId="8" borderId="14" xfId="5" applyFont="1" applyFill="1" applyBorder="1" applyAlignment="1">
      <alignment horizontal="left" vertical="center" wrapText="1"/>
    </xf>
    <xf numFmtId="0" fontId="4" fillId="4" borderId="14" xfId="4" applyFont="1" applyFill="1" applyBorder="1" applyAlignment="1" applyProtection="1">
      <alignment horizontal="center" vertical="center" wrapText="1"/>
    </xf>
    <xf numFmtId="0" fontId="4" fillId="2" borderId="0" xfId="4" applyFont="1" applyFill="1" applyProtection="1"/>
    <xf numFmtId="0" fontId="35" fillId="2" borderId="0" xfId="4" applyFont="1" applyFill="1" applyAlignment="1" applyProtection="1">
      <alignment vertical="center"/>
    </xf>
    <xf numFmtId="0" fontId="4" fillId="4" borderId="0" xfId="4" applyFont="1" applyFill="1" applyProtection="1"/>
    <xf numFmtId="0" fontId="6" fillId="0" borderId="0" xfId="4" applyFont="1" applyFill="1" applyBorder="1" applyAlignment="1" applyProtection="1">
      <alignment horizontal="left" vertical="top"/>
    </xf>
    <xf numFmtId="0" fontId="4" fillId="2" borderId="0" xfId="4" applyFont="1" applyFill="1" applyBorder="1" applyProtection="1"/>
    <xf numFmtId="0" fontId="3" fillId="2" borderId="0" xfId="4" applyFont="1" applyFill="1" applyProtection="1"/>
    <xf numFmtId="0" fontId="35" fillId="2" borderId="12" xfId="4" applyFont="1" applyFill="1" applyBorder="1" applyAlignment="1" applyProtection="1">
      <alignment horizontal="justify" vertical="center" wrapText="1"/>
    </xf>
    <xf numFmtId="0" fontId="4" fillId="2" borderId="0" xfId="4" applyFont="1" applyFill="1" applyAlignment="1" applyProtection="1">
      <alignment vertical="center"/>
    </xf>
    <xf numFmtId="0" fontId="35" fillId="2" borderId="6" xfId="4" applyFont="1" applyFill="1" applyBorder="1" applyAlignment="1" applyProtection="1">
      <alignment horizontal="justify" vertical="center" wrapText="1"/>
    </xf>
    <xf numFmtId="0" fontId="7" fillId="2" borderId="0" xfId="4" applyFont="1" applyFill="1" applyBorder="1" applyAlignment="1" applyProtection="1">
      <alignment wrapText="1"/>
    </xf>
    <xf numFmtId="0" fontId="4" fillId="2" borderId="0" xfId="0" applyFont="1" applyFill="1" applyBorder="1" applyAlignment="1" applyProtection="1">
      <alignment wrapText="1"/>
    </xf>
    <xf numFmtId="0" fontId="4" fillId="2" borderId="7" xfId="0" applyFont="1" applyFill="1" applyBorder="1" applyAlignment="1" applyProtection="1">
      <alignment wrapText="1"/>
    </xf>
    <xf numFmtId="0" fontId="4" fillId="2" borderId="5" xfId="0" applyFont="1" applyFill="1" applyBorder="1" applyAlignment="1" applyProtection="1">
      <alignment wrapText="1"/>
    </xf>
    <xf numFmtId="0" fontId="4" fillId="3" borderId="5" xfId="0" applyFont="1" applyFill="1" applyBorder="1" applyAlignment="1" applyProtection="1">
      <alignment wrapText="1"/>
    </xf>
    <xf numFmtId="0" fontId="4" fillId="2" borderId="7" xfId="0" applyFont="1" applyFill="1" applyBorder="1" applyAlignment="1" applyProtection="1">
      <alignment horizontal="center" vertical="center" wrapText="1"/>
    </xf>
    <xf numFmtId="0" fontId="40" fillId="2" borderId="0" xfId="0" applyFont="1" applyFill="1" applyBorder="1" applyAlignment="1" applyProtection="1">
      <alignment horizontal="center"/>
    </xf>
    <xf numFmtId="0" fontId="4" fillId="2" borderId="0" xfId="0" applyFont="1" applyFill="1" applyBorder="1" applyAlignment="1" applyProtection="1">
      <alignment horizontal="left" wrapText="1"/>
    </xf>
    <xf numFmtId="0" fontId="4" fillId="3" borderId="0" xfId="0" applyFont="1" applyFill="1" applyBorder="1" applyAlignment="1" applyProtection="1">
      <alignment wrapText="1"/>
    </xf>
    <xf numFmtId="0" fontId="4" fillId="2" borderId="0" xfId="0" applyFont="1" applyFill="1" applyProtection="1"/>
    <xf numFmtId="0" fontId="4" fillId="0" borderId="1" xfId="0" applyFont="1" applyBorder="1" applyAlignment="1">
      <alignment vertical="center" wrapText="1"/>
    </xf>
    <xf numFmtId="0" fontId="4" fillId="2" borderId="0" xfId="4" applyFont="1" applyFill="1" applyBorder="1" applyAlignment="1" applyProtection="1">
      <alignment horizontal="center" wrapText="1"/>
    </xf>
    <xf numFmtId="0" fontId="6" fillId="4" borderId="6" xfId="4" applyFont="1" applyFill="1" applyBorder="1" applyAlignment="1" applyProtection="1">
      <alignment horizontal="center" vertical="top"/>
    </xf>
    <xf numFmtId="0" fontId="6" fillId="4" borderId="12" xfId="4" applyFont="1" applyFill="1" applyBorder="1" applyAlignment="1" applyProtection="1">
      <alignment horizontal="center" vertical="top"/>
    </xf>
    <xf numFmtId="0" fontId="17" fillId="0" borderId="0" xfId="0" applyFont="1" applyAlignment="1">
      <alignment horizontal="left" vertical="top"/>
    </xf>
    <xf numFmtId="0" fontId="49" fillId="0" borderId="0" xfId="0" applyFont="1" applyFill="1" applyBorder="1" applyAlignment="1">
      <alignment vertical="center"/>
    </xf>
    <xf numFmtId="0" fontId="0" fillId="0" borderId="0" xfId="0" applyAlignment="1">
      <alignment horizontal="left" vertical="top"/>
    </xf>
    <xf numFmtId="0" fontId="48" fillId="0" borderId="75" xfId="0" applyFont="1" applyFill="1" applyBorder="1" applyAlignment="1">
      <alignment horizontal="left" vertical="center" wrapText="1" indent="1"/>
    </xf>
    <xf numFmtId="0" fontId="50" fillId="13" borderId="0" xfId="4" applyFont="1" applyFill="1"/>
    <xf numFmtId="0" fontId="2" fillId="0" borderId="0" xfId="4"/>
    <xf numFmtId="0" fontId="2" fillId="0" borderId="0" xfId="4" applyFont="1"/>
    <xf numFmtId="0" fontId="0" fillId="4" borderId="0" xfId="0" applyFill="1" applyBorder="1"/>
    <xf numFmtId="0" fontId="4" fillId="4" borderId="0" xfId="0" applyFont="1" applyFill="1" applyBorder="1" applyProtection="1"/>
    <xf numFmtId="0" fontId="4" fillId="4" borderId="0" xfId="0" applyFont="1" applyFill="1" applyBorder="1" applyAlignment="1" applyProtection="1">
      <alignment vertical="center"/>
    </xf>
    <xf numFmtId="0" fontId="35" fillId="6" borderId="50" xfId="0" applyFont="1" applyFill="1" applyBorder="1" applyAlignment="1" applyProtection="1">
      <alignment horizontal="center" vertical="center"/>
    </xf>
    <xf numFmtId="0" fontId="4" fillId="2" borderId="0" xfId="0" applyFont="1" applyFill="1" applyProtection="1">
      <protection hidden="1"/>
    </xf>
    <xf numFmtId="0" fontId="35" fillId="6" borderId="14" xfId="0" applyFont="1" applyFill="1" applyBorder="1" applyAlignment="1" applyProtection="1">
      <alignment horizontal="center" vertical="center"/>
    </xf>
    <xf numFmtId="0" fontId="4" fillId="4" borderId="0" xfId="0" applyFont="1" applyFill="1" applyProtection="1"/>
    <xf numFmtId="0" fontId="4" fillId="4" borderId="0" xfId="0" applyFont="1" applyFill="1" applyProtection="1">
      <protection hidden="1"/>
    </xf>
    <xf numFmtId="174" fontId="0" fillId="0" borderId="1" xfId="11" applyNumberFormat="1" applyFont="1" applyBorder="1" applyAlignment="1">
      <alignment horizontal="center"/>
    </xf>
    <xf numFmtId="9" fontId="36" fillId="2" borderId="8" xfId="8" applyFont="1" applyFill="1" applyBorder="1" applyAlignment="1" applyProtection="1">
      <alignment horizontal="center"/>
    </xf>
    <xf numFmtId="9" fontId="36" fillId="2" borderId="1" xfId="8" applyFont="1" applyFill="1" applyBorder="1" applyAlignment="1" applyProtection="1">
      <alignment horizontal="center"/>
    </xf>
    <xf numFmtId="0" fontId="0" fillId="4" borderId="0" xfId="0" applyFill="1"/>
    <xf numFmtId="0" fontId="4" fillId="4" borderId="0" xfId="0" applyFont="1" applyFill="1" applyBorder="1" applyProtection="1">
      <protection hidden="1"/>
    </xf>
    <xf numFmtId="0" fontId="4" fillId="2" borderId="0" xfId="0" applyFont="1" applyFill="1" applyAlignment="1" applyProtection="1">
      <alignment vertical="center"/>
    </xf>
    <xf numFmtId="9" fontId="52" fillId="4" borderId="0" xfId="8" applyFont="1" applyFill="1" applyBorder="1" applyAlignment="1" applyProtection="1">
      <alignment vertical="center" wrapText="1"/>
      <protection hidden="1"/>
    </xf>
    <xf numFmtId="0" fontId="4" fillId="4"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4" fillId="4" borderId="0" xfId="0" applyFont="1" applyFill="1" applyAlignment="1" applyProtection="1">
      <alignment vertical="center"/>
    </xf>
    <xf numFmtId="0" fontId="35" fillId="6" borderId="14" xfId="0" applyFont="1" applyFill="1" applyBorder="1" applyAlignment="1" applyProtection="1">
      <alignment horizontal="center" vertical="center" wrapText="1"/>
    </xf>
    <xf numFmtId="9" fontId="36" fillId="2" borderId="0" xfId="8" applyFont="1" applyFill="1" applyBorder="1" applyAlignment="1" applyProtection="1">
      <alignment horizontal="center"/>
    </xf>
    <xf numFmtId="0" fontId="0" fillId="4" borderId="5" xfId="0" applyFill="1" applyBorder="1"/>
    <xf numFmtId="0" fontId="0" fillId="0" borderId="0" xfId="0" applyBorder="1"/>
    <xf numFmtId="0" fontId="4" fillId="4" borderId="5" xfId="0" applyFont="1" applyFill="1" applyBorder="1" applyProtection="1"/>
    <xf numFmtId="0" fontId="0" fillId="0" borderId="1" xfId="0" applyBorder="1"/>
    <xf numFmtId="0" fontId="0" fillId="0" borderId="15" xfId="0" applyBorder="1"/>
    <xf numFmtId="0" fontId="34" fillId="0" borderId="15" xfId="4" applyFont="1" applyFill="1" applyBorder="1" applyAlignment="1" applyProtection="1">
      <alignment vertical="center" wrapText="1"/>
    </xf>
    <xf numFmtId="0" fontId="34" fillId="0" borderId="16" xfId="4" applyFont="1" applyFill="1" applyBorder="1" applyAlignment="1" applyProtection="1">
      <alignment vertical="center" wrapText="1"/>
    </xf>
    <xf numFmtId="0" fontId="35" fillId="0" borderId="1" xfId="4" applyFont="1" applyFill="1" applyBorder="1" applyAlignment="1" applyProtection="1">
      <alignment vertical="center"/>
      <protection locked="0"/>
    </xf>
    <xf numFmtId="0" fontId="4" fillId="2" borderId="1" xfId="0" applyFont="1" applyFill="1" applyBorder="1" applyAlignment="1" applyProtection="1">
      <alignment wrapText="1"/>
    </xf>
    <xf numFmtId="0" fontId="4" fillId="4" borderId="0" xfId="0" applyFont="1" applyFill="1" applyBorder="1" applyAlignment="1" applyProtection="1">
      <alignment wrapText="1"/>
    </xf>
    <xf numFmtId="0" fontId="45" fillId="2" borderId="0" xfId="0" applyFont="1" applyFill="1" applyBorder="1" applyAlignment="1" applyProtection="1">
      <alignment horizontal="center" wrapText="1"/>
    </xf>
    <xf numFmtId="0" fontId="4" fillId="2" borderId="0" xfId="0" applyFont="1" applyFill="1" applyBorder="1" applyAlignment="1" applyProtection="1">
      <alignment horizontal="center" vertical="center" wrapText="1"/>
    </xf>
    <xf numFmtId="0" fontId="45" fillId="2" borderId="7" xfId="0" applyFont="1" applyFill="1" applyBorder="1" applyAlignment="1" applyProtection="1">
      <alignment horizontal="center" wrapText="1"/>
    </xf>
    <xf numFmtId="0" fontId="0" fillId="0" borderId="7" xfId="0" applyBorder="1"/>
    <xf numFmtId="0" fontId="0" fillId="0" borderId="5" xfId="0" applyBorder="1"/>
    <xf numFmtId="0" fontId="35" fillId="0" borderId="9" xfId="4" applyFont="1" applyFill="1" applyBorder="1" applyAlignment="1" applyProtection="1">
      <alignment vertical="center"/>
      <protection locked="0"/>
    </xf>
    <xf numFmtId="0" fontId="4" fillId="2" borderId="9" xfId="0" applyFont="1" applyFill="1" applyBorder="1" applyAlignment="1" applyProtection="1">
      <alignment wrapText="1"/>
    </xf>
    <xf numFmtId="9" fontId="0" fillId="0" borderId="15" xfId="8" applyFont="1" applyBorder="1" applyAlignment="1">
      <alignment horizontal="center"/>
    </xf>
    <xf numFmtId="175" fontId="0" fillId="0" borderId="1" xfId="7" applyNumberFormat="1" applyFont="1" applyBorder="1"/>
    <xf numFmtId="166" fontId="4" fillId="0" borderId="1" xfId="0" applyNumberFormat="1" applyFont="1" applyFill="1" applyBorder="1" applyAlignment="1" applyProtection="1">
      <alignment vertical="center" wrapText="1"/>
      <protection hidden="1"/>
    </xf>
    <xf numFmtId="166" fontId="4" fillId="0" borderId="1" xfId="0" applyNumberFormat="1" applyFont="1" applyFill="1" applyBorder="1" applyAlignment="1" applyProtection="1">
      <alignment horizontal="center" vertical="center" wrapText="1"/>
      <protection hidden="1"/>
    </xf>
    <xf numFmtId="0" fontId="54" fillId="0" borderId="1" xfId="0" applyFont="1" applyBorder="1" applyAlignment="1">
      <alignment horizontal="center" vertical="center"/>
    </xf>
    <xf numFmtId="0" fontId="54" fillId="0" borderId="15" xfId="0" applyFont="1" applyBorder="1" applyAlignment="1">
      <alignment horizontal="center" vertical="center"/>
    </xf>
    <xf numFmtId="0" fontId="18" fillId="0" borderId="18" xfId="4" applyNumberFormat="1" applyFont="1" applyFill="1" applyBorder="1" applyAlignment="1" applyProtection="1">
      <alignment horizontal="center" vertical="center" wrapText="1"/>
      <protection locked="0"/>
    </xf>
    <xf numFmtId="0" fontId="18" fillId="0" borderId="15" xfId="4" applyNumberFormat="1" applyFont="1" applyFill="1" applyBorder="1" applyAlignment="1" applyProtection="1">
      <alignment horizontal="center" vertical="center" wrapText="1"/>
      <protection locked="0"/>
    </xf>
    <xf numFmtId="0" fontId="18" fillId="0" borderId="16" xfId="4" applyNumberFormat="1" applyFont="1" applyFill="1" applyBorder="1" applyAlignment="1" applyProtection="1">
      <alignment horizontal="center" vertical="center" wrapText="1"/>
      <protection locked="0"/>
    </xf>
    <xf numFmtId="0" fontId="62" fillId="2" borderId="0" xfId="4" applyFont="1" applyFill="1" applyAlignment="1" applyProtection="1">
      <alignment wrapText="1"/>
    </xf>
    <xf numFmtId="0" fontId="62" fillId="4" borderId="0" xfId="4" applyFont="1" applyFill="1" applyProtection="1"/>
    <xf numFmtId="0" fontId="62" fillId="2" borderId="0" xfId="4" applyFont="1" applyFill="1" applyProtection="1"/>
    <xf numFmtId="0" fontId="60" fillId="2" borderId="0" xfId="4" applyFont="1" applyFill="1" applyAlignment="1" applyProtection="1">
      <alignment wrapText="1"/>
    </xf>
    <xf numFmtId="0" fontId="65" fillId="0" borderId="0" xfId="4" applyFont="1" applyAlignment="1">
      <alignment vertical="center"/>
    </xf>
    <xf numFmtId="0" fontId="4" fillId="2" borderId="0" xfId="0" applyFont="1" applyFill="1" applyBorder="1" applyAlignment="1" applyProtection="1">
      <alignment vertical="center"/>
      <protection hidden="1"/>
    </xf>
    <xf numFmtId="0" fontId="34" fillId="0" borderId="1" xfId="4" applyFont="1" applyFill="1" applyBorder="1" applyAlignment="1" applyProtection="1">
      <alignment vertical="center" wrapText="1"/>
    </xf>
    <xf numFmtId="0" fontId="34" fillId="0" borderId="6" xfId="4" applyFont="1" applyFill="1" applyBorder="1" applyAlignment="1" applyProtection="1">
      <alignment horizontal="center" vertical="center" wrapText="1"/>
    </xf>
    <xf numFmtId="0" fontId="34" fillId="0" borderId="12" xfId="4" applyFont="1" applyFill="1" applyBorder="1" applyAlignment="1" applyProtection="1">
      <alignment horizontal="center" vertical="center" wrapText="1"/>
    </xf>
    <xf numFmtId="0" fontId="34" fillId="0" borderId="9" xfId="4" applyFont="1" applyFill="1" applyBorder="1" applyAlignment="1" applyProtection="1">
      <alignment vertical="center" wrapText="1"/>
    </xf>
    <xf numFmtId="0" fontId="4" fillId="2" borderId="7" xfId="4" applyFont="1" applyFill="1" applyBorder="1" applyProtection="1"/>
    <xf numFmtId="0" fontId="4" fillId="2" borderId="5" xfId="4" applyFont="1" applyFill="1" applyBorder="1" applyProtection="1"/>
    <xf numFmtId="0" fontId="66" fillId="4" borderId="0" xfId="0" applyFont="1" applyFill="1" applyBorder="1" applyAlignment="1">
      <alignment horizontal="center" vertical="top" wrapText="1"/>
    </xf>
    <xf numFmtId="0" fontId="68" fillId="4" borderId="0" xfId="0" applyFont="1" applyFill="1" applyBorder="1" applyAlignment="1">
      <alignment horizontal="center" vertical="center"/>
    </xf>
    <xf numFmtId="0" fontId="3" fillId="4" borderId="6" xfId="0" applyFont="1" applyFill="1" applyBorder="1" applyAlignment="1" applyProtection="1">
      <alignment horizontal="center" vertical="center" wrapText="1"/>
    </xf>
    <xf numFmtId="0" fontId="35" fillId="11" borderId="1" xfId="4" applyFont="1" applyFill="1" applyBorder="1" applyAlignment="1" applyProtection="1">
      <alignment horizontal="center" vertical="center" wrapText="1"/>
    </xf>
    <xf numFmtId="0" fontId="35" fillId="6" borderId="50" xfId="0" applyFont="1" applyFill="1" applyBorder="1" applyAlignment="1" applyProtection="1">
      <alignment horizontal="center" vertical="center" wrapText="1"/>
    </xf>
    <xf numFmtId="170" fontId="7" fillId="12" borderId="1" xfId="1" applyNumberFormat="1" applyFont="1" applyFill="1" applyBorder="1" applyAlignment="1" applyProtection="1">
      <alignment horizontal="center" vertical="center"/>
    </xf>
    <xf numFmtId="170" fontId="7" fillId="12" borderId="4" xfId="1" applyNumberFormat="1" applyFont="1" applyFill="1" applyBorder="1" applyAlignment="1" applyProtection="1">
      <alignment horizontal="center" vertical="center"/>
    </xf>
    <xf numFmtId="0" fontId="42" fillId="2" borderId="7" xfId="4" applyFont="1" applyFill="1" applyBorder="1" applyAlignment="1" applyProtection="1">
      <alignment vertical="center"/>
    </xf>
    <xf numFmtId="0" fontId="42" fillId="2" borderId="0" xfId="4" applyFont="1" applyFill="1" applyBorder="1" applyAlignment="1" applyProtection="1">
      <alignment vertical="center"/>
    </xf>
    <xf numFmtId="0" fontId="35" fillId="2" borderId="0" xfId="4" applyFont="1" applyFill="1" applyBorder="1" applyAlignment="1" applyProtection="1">
      <alignment vertical="center"/>
    </xf>
    <xf numFmtId="0" fontId="4" fillId="2" borderId="7" xfId="0" applyFont="1" applyFill="1" applyBorder="1" applyAlignment="1" applyProtection="1">
      <alignment vertical="center"/>
      <protection hidden="1"/>
    </xf>
    <xf numFmtId="174" fontId="4" fillId="2" borderId="0" xfId="0" applyNumberFormat="1" applyFont="1" applyFill="1" applyBorder="1" applyAlignment="1" applyProtection="1">
      <alignment vertical="center"/>
      <protection hidden="1"/>
    </xf>
    <xf numFmtId="0" fontId="4" fillId="2" borderId="11" xfId="0" applyFont="1" applyFill="1" applyBorder="1" applyAlignment="1" applyProtection="1">
      <alignment vertical="center"/>
      <protection hidden="1"/>
    </xf>
    <xf numFmtId="0" fontId="4" fillId="2" borderId="22" xfId="0" applyFont="1" applyFill="1" applyBorder="1" applyAlignment="1" applyProtection="1">
      <alignment vertical="center"/>
      <protection hidden="1"/>
    </xf>
    <xf numFmtId="9" fontId="36" fillId="2" borderId="22" xfId="8" applyFont="1" applyFill="1" applyBorder="1" applyAlignment="1" applyProtection="1">
      <alignment horizontal="center"/>
    </xf>
    <xf numFmtId="0" fontId="0" fillId="4" borderId="22" xfId="0" applyFill="1" applyBorder="1"/>
    <xf numFmtId="0" fontId="0" fillId="4" borderId="49" xfId="0" applyFill="1" applyBorder="1"/>
    <xf numFmtId="0" fontId="73" fillId="4" borderId="0" xfId="0" applyFont="1" applyFill="1" applyBorder="1" applyAlignment="1" applyProtection="1"/>
    <xf numFmtId="0" fontId="62" fillId="2" borderId="0" xfId="0" applyFont="1" applyFill="1" applyBorder="1" applyAlignment="1" applyProtection="1">
      <alignment wrapText="1"/>
    </xf>
    <xf numFmtId="0" fontId="4" fillId="4" borderId="1" xfId="0" applyFont="1" applyFill="1" applyBorder="1" applyAlignment="1" applyProtection="1">
      <alignment horizontal="justify" vertical="center" wrapText="1"/>
    </xf>
    <xf numFmtId="0" fontId="4" fillId="0" borderId="1" xfId="0" applyFont="1" applyBorder="1" applyAlignment="1">
      <alignment horizontal="justify" vertical="center" wrapText="1"/>
    </xf>
    <xf numFmtId="0" fontId="46" fillId="0" borderId="0" xfId="0" applyFont="1" applyAlignment="1">
      <alignment vertical="top" wrapText="1"/>
    </xf>
    <xf numFmtId="167" fontId="7" fillId="0" borderId="80" xfId="1" applyNumberFormat="1" applyFont="1" applyFill="1" applyBorder="1" applyAlignment="1" applyProtection="1">
      <alignment horizontal="center" vertical="center"/>
      <protection locked="0"/>
    </xf>
    <xf numFmtId="167" fontId="7" fillId="0" borderId="81" xfId="1" applyNumberFormat="1" applyFont="1" applyFill="1" applyBorder="1" applyAlignment="1" applyProtection="1">
      <alignment horizontal="center" vertical="center"/>
      <protection locked="0"/>
    </xf>
    <xf numFmtId="167" fontId="7" fillId="0" borderId="82" xfId="1" applyNumberFormat="1" applyFont="1" applyFill="1" applyBorder="1" applyAlignment="1" applyProtection="1">
      <alignment horizontal="center" vertical="center"/>
      <protection locked="0"/>
    </xf>
    <xf numFmtId="0" fontId="24" fillId="8" borderId="8" xfId="5" applyFont="1" applyFill="1" applyBorder="1" applyAlignment="1">
      <alignment horizontal="left" vertical="center" wrapText="1"/>
    </xf>
    <xf numFmtId="167" fontId="30" fillId="0" borderId="8" xfId="1" applyNumberFormat="1" applyFont="1" applyFill="1" applyBorder="1" applyAlignment="1" applyProtection="1">
      <alignment horizontal="center" vertical="center"/>
      <protection locked="0"/>
    </xf>
    <xf numFmtId="167" fontId="30" fillId="0" borderId="79" xfId="1" applyNumberFormat="1" applyFont="1" applyFill="1" applyBorder="1" applyAlignment="1" applyProtection="1">
      <alignment horizontal="center" vertical="center"/>
      <protection locked="0"/>
    </xf>
    <xf numFmtId="0" fontId="71" fillId="0" borderId="8" xfId="4" applyFont="1" applyBorder="1" applyAlignment="1">
      <alignment horizontal="left" vertical="center" wrapText="1"/>
    </xf>
    <xf numFmtId="172" fontId="4" fillId="0" borderId="15" xfId="0" applyNumberFormat="1" applyFont="1" applyFill="1" applyBorder="1" applyAlignment="1" applyProtection="1">
      <alignment horizontal="center" vertical="center" wrapText="1"/>
    </xf>
    <xf numFmtId="0" fontId="40" fillId="0" borderId="1" xfId="0" applyFont="1" applyBorder="1" applyAlignment="1">
      <alignment horizontal="justify" vertical="center" wrapText="1"/>
    </xf>
    <xf numFmtId="0" fontId="40" fillId="0" borderId="1" xfId="0" applyFont="1" applyBorder="1" applyAlignment="1">
      <alignment vertical="center" wrapText="1"/>
    </xf>
    <xf numFmtId="0" fontId="40" fillId="4" borderId="1" xfId="0" applyFont="1" applyFill="1" applyBorder="1" applyAlignment="1" applyProtection="1">
      <alignment horizontal="left" vertical="center" wrapText="1"/>
    </xf>
    <xf numFmtId="0" fontId="22" fillId="8" borderId="0" xfId="5" applyFont="1" applyFill="1" applyAlignment="1">
      <alignment vertical="center"/>
    </xf>
    <xf numFmtId="167" fontId="7" fillId="0" borderId="83" xfId="1" applyNumberFormat="1" applyFont="1" applyFill="1" applyBorder="1" applyAlignment="1" applyProtection="1">
      <alignment horizontal="center" vertical="center"/>
      <protection locked="0"/>
    </xf>
    <xf numFmtId="0" fontId="4" fillId="0" borderId="1" xfId="0" applyFont="1" applyBorder="1" applyAlignment="1">
      <alignment wrapText="1"/>
    </xf>
    <xf numFmtId="0" fontId="4" fillId="0" borderId="4" xfId="0" applyFont="1" applyBorder="1" applyAlignment="1">
      <alignment wrapText="1"/>
    </xf>
    <xf numFmtId="0" fontId="74" fillId="2" borderId="0" xfId="4" applyFont="1" applyFill="1" applyBorder="1"/>
    <xf numFmtId="0" fontId="76" fillId="2" borderId="0" xfId="4" applyFont="1" applyFill="1" applyProtection="1"/>
    <xf numFmtId="0" fontId="76" fillId="4" borderId="0" xfId="4" applyFont="1" applyFill="1" applyProtection="1"/>
    <xf numFmtId="0" fontId="78" fillId="4" borderId="0" xfId="4" applyFont="1" applyFill="1" applyBorder="1" applyAlignment="1" applyProtection="1">
      <alignment horizontal="center" vertical="center"/>
    </xf>
    <xf numFmtId="0" fontId="79" fillId="2" borderId="0" xfId="4" applyFont="1" applyFill="1" applyProtection="1"/>
    <xf numFmtId="0" fontId="79" fillId="4" borderId="0" xfId="4" applyFont="1" applyFill="1" applyProtection="1"/>
    <xf numFmtId="0" fontId="61" fillId="4" borderId="0" xfId="4" applyFont="1" applyFill="1" applyBorder="1" applyAlignment="1" applyProtection="1">
      <alignment horizontal="center" vertical="center"/>
    </xf>
    <xf numFmtId="0" fontId="80" fillId="0" borderId="39" xfId="4" applyFont="1" applyFill="1" applyBorder="1" applyAlignment="1" applyProtection="1">
      <alignment vertical="top" wrapText="1"/>
      <protection locked="0"/>
    </xf>
    <xf numFmtId="0" fontId="80" fillId="0" borderId="39" xfId="4" applyFont="1" applyFill="1" applyBorder="1" applyAlignment="1" applyProtection="1">
      <alignment horizontal="left" vertical="top" wrapText="1"/>
      <protection locked="0"/>
    </xf>
    <xf numFmtId="0" fontId="80" fillId="4" borderId="38" xfId="4" applyFont="1" applyFill="1" applyBorder="1" applyAlignment="1" applyProtection="1">
      <alignment horizontal="left" vertical="top" wrapText="1"/>
      <protection locked="0"/>
    </xf>
    <xf numFmtId="0" fontId="80" fillId="4" borderId="41" xfId="4" applyFont="1" applyFill="1" applyBorder="1" applyAlignment="1" applyProtection="1">
      <alignment horizontal="left" vertical="top" wrapText="1"/>
      <protection locked="0"/>
    </xf>
    <xf numFmtId="0" fontId="79" fillId="0" borderId="0" xfId="4" applyFont="1" applyFill="1" applyProtection="1"/>
    <xf numFmtId="0" fontId="84" fillId="4" borderId="6" xfId="4" applyFont="1" applyFill="1" applyBorder="1"/>
    <xf numFmtId="176" fontId="84" fillId="4" borderId="1" xfId="12" applyNumberFormat="1" applyFont="1" applyFill="1" applyBorder="1"/>
    <xf numFmtId="176" fontId="84" fillId="4" borderId="15" xfId="12" applyNumberFormat="1" applyFont="1" applyFill="1" applyBorder="1"/>
    <xf numFmtId="0" fontId="85" fillId="4" borderId="0" xfId="4" applyFont="1" applyFill="1"/>
    <xf numFmtId="0" fontId="84" fillId="4" borderId="12" xfId="4" applyFont="1" applyFill="1" applyBorder="1"/>
    <xf numFmtId="176" fontId="86" fillId="4" borderId="9" xfId="12" applyNumberFormat="1" applyFont="1" applyFill="1" applyBorder="1"/>
    <xf numFmtId="176" fontId="86" fillId="4" borderId="16" xfId="12" applyNumberFormat="1" applyFont="1" applyFill="1" applyBorder="1"/>
    <xf numFmtId="0" fontId="86" fillId="4" borderId="17" xfId="4" applyFont="1" applyFill="1" applyBorder="1"/>
    <xf numFmtId="10" fontId="86" fillId="4" borderId="8" xfId="4" applyNumberFormat="1" applyFont="1" applyFill="1" applyBorder="1"/>
    <xf numFmtId="0" fontId="86" fillId="4" borderId="12" xfId="4" applyFont="1" applyFill="1" applyBorder="1"/>
    <xf numFmtId="177" fontId="86" fillId="4" borderId="9" xfId="4" applyNumberFormat="1" applyFont="1" applyFill="1" applyBorder="1"/>
    <xf numFmtId="0" fontId="80" fillId="4" borderId="0" xfId="4" applyFont="1" applyFill="1" applyAlignment="1" applyProtection="1">
      <alignment wrapText="1"/>
    </xf>
    <xf numFmtId="0" fontId="80" fillId="2" borderId="0" xfId="4" applyFont="1" applyFill="1" applyAlignment="1" applyProtection="1">
      <alignment wrapText="1"/>
    </xf>
    <xf numFmtId="0" fontId="74" fillId="0" borderId="0" xfId="0" applyFont="1" applyBorder="1" applyAlignment="1">
      <alignment vertical="center"/>
    </xf>
    <xf numFmtId="0" fontId="87" fillId="8" borderId="0" xfId="5" applyFont="1" applyFill="1" applyAlignment="1"/>
    <xf numFmtId="0" fontId="87" fillId="8" borderId="0" xfId="5" applyFont="1" applyFill="1" applyAlignment="1">
      <alignment wrapText="1"/>
    </xf>
    <xf numFmtId="0" fontId="87" fillId="8" borderId="0" xfId="5" applyFont="1" applyFill="1" applyBorder="1" applyAlignment="1">
      <alignment vertical="center"/>
    </xf>
    <xf numFmtId="0" fontId="87" fillId="8" borderId="0" xfId="5" applyFont="1" applyFill="1" applyAlignment="1">
      <alignment vertical="center"/>
    </xf>
    <xf numFmtId="0" fontId="22" fillId="8" borderId="0" xfId="5" applyFont="1" applyFill="1" applyBorder="1" applyAlignment="1">
      <alignment vertical="center"/>
    </xf>
    <xf numFmtId="0" fontId="88" fillId="0" borderId="14" xfId="4" applyNumberFormat="1" applyFont="1" applyFill="1" applyBorder="1" applyAlignment="1" applyProtection="1">
      <alignment horizontal="center" vertical="center" wrapText="1"/>
      <protection locked="0"/>
    </xf>
    <xf numFmtId="0" fontId="88" fillId="0" borderId="14" xfId="4" applyNumberFormat="1" applyFont="1" applyFill="1" applyBorder="1" applyAlignment="1" applyProtection="1">
      <alignment horizontal="left" vertical="center" wrapText="1"/>
      <protection locked="0"/>
    </xf>
    <xf numFmtId="0" fontId="88" fillId="0" borderId="14" xfId="4" applyNumberFormat="1" applyFont="1" applyFill="1" applyBorder="1" applyAlignment="1" applyProtection="1">
      <alignment vertical="center" wrapText="1"/>
      <protection locked="0"/>
    </xf>
    <xf numFmtId="1" fontId="88" fillId="0" borderId="35" xfId="4" applyNumberFormat="1" applyFont="1" applyFill="1" applyBorder="1" applyAlignment="1" applyProtection="1">
      <alignment horizontal="center" vertical="center" wrapText="1"/>
    </xf>
    <xf numFmtId="0" fontId="88" fillId="0" borderId="1" xfId="4" applyNumberFormat="1" applyFont="1" applyFill="1" applyBorder="1" applyAlignment="1" applyProtection="1">
      <alignment horizontal="center" vertical="center" wrapText="1"/>
      <protection locked="0"/>
    </xf>
    <xf numFmtId="0" fontId="88" fillId="0" borderId="1" xfId="4" applyNumberFormat="1" applyFont="1" applyFill="1" applyBorder="1" applyAlignment="1" applyProtection="1">
      <alignment horizontal="left" vertical="center" wrapText="1"/>
      <protection locked="0"/>
    </xf>
    <xf numFmtId="0" fontId="88" fillId="0" borderId="1" xfId="4" applyNumberFormat="1" applyFont="1" applyFill="1" applyBorder="1" applyAlignment="1" applyProtection="1">
      <alignment vertical="center" wrapText="1"/>
      <protection locked="0"/>
    </xf>
    <xf numFmtId="1" fontId="88" fillId="0" borderId="15" xfId="4" applyNumberFormat="1" applyFont="1" applyFill="1" applyBorder="1" applyAlignment="1" applyProtection="1">
      <alignment horizontal="center" vertical="center" wrapText="1"/>
    </xf>
    <xf numFmtId="0" fontId="22" fillId="0" borderId="0" xfId="5" applyFont="1" applyFill="1" applyBorder="1" applyAlignment="1">
      <alignment vertical="center"/>
    </xf>
    <xf numFmtId="0" fontId="22" fillId="0" borderId="0" xfId="5" applyFont="1" applyFill="1" applyAlignment="1">
      <alignment vertical="center"/>
    </xf>
    <xf numFmtId="0" fontId="88" fillId="0" borderId="6" xfId="4" applyNumberFormat="1" applyFont="1" applyFill="1" applyBorder="1" applyAlignment="1" applyProtection="1">
      <alignment horizontal="center" vertical="center" wrapText="1"/>
      <protection locked="0"/>
    </xf>
    <xf numFmtId="0" fontId="88" fillId="0" borderId="12" xfId="4" applyNumberFormat="1" applyFont="1" applyFill="1" applyBorder="1" applyAlignment="1" applyProtection="1">
      <alignment horizontal="center" vertical="center" wrapText="1"/>
      <protection locked="0"/>
    </xf>
    <xf numFmtId="0" fontId="88" fillId="0" borderId="9" xfId="4" applyNumberFormat="1" applyFont="1" applyFill="1" applyBorder="1" applyAlignment="1" applyProtection="1">
      <alignment horizontal="center" vertical="center" wrapText="1"/>
      <protection locked="0"/>
    </xf>
    <xf numFmtId="1" fontId="88" fillId="0" borderId="16" xfId="4" applyNumberFormat="1" applyFont="1" applyFill="1" applyBorder="1" applyAlignment="1" applyProtection="1">
      <alignment horizontal="center" vertical="center" wrapText="1"/>
    </xf>
    <xf numFmtId="0" fontId="90" fillId="0" borderId="0" xfId="4" applyFont="1" applyAlignment="1">
      <alignment vertical="center"/>
    </xf>
    <xf numFmtId="0" fontId="89" fillId="8" borderId="0" xfId="5" applyFont="1" applyFill="1" applyAlignment="1">
      <alignment vertical="center" wrapText="1"/>
    </xf>
    <xf numFmtId="0" fontId="89" fillId="8" borderId="0" xfId="5" applyFont="1" applyFill="1" applyAlignment="1">
      <alignment vertical="center"/>
    </xf>
    <xf numFmtId="0" fontId="22" fillId="8" borderId="0" xfId="5" applyFont="1" applyFill="1" applyAlignment="1">
      <alignment vertical="center" wrapText="1"/>
    </xf>
    <xf numFmtId="0" fontId="91" fillId="8" borderId="0" xfId="5" applyFont="1" applyFill="1" applyBorder="1" applyAlignment="1">
      <alignment horizontal="center" vertical="center"/>
    </xf>
    <xf numFmtId="0" fontId="22" fillId="8" borderId="0" xfId="5" applyFont="1" applyFill="1" applyBorder="1" applyAlignment="1"/>
    <xf numFmtId="0" fontId="93" fillId="8" borderId="0" xfId="5" applyFont="1" applyFill="1" applyBorder="1" applyAlignment="1">
      <alignment horizontal="center" vertical="center"/>
    </xf>
    <xf numFmtId="0" fontId="22" fillId="8" borderId="0" xfId="5" applyFont="1" applyFill="1" applyAlignment="1"/>
    <xf numFmtId="0" fontId="22" fillId="8" borderId="0" xfId="5" applyFont="1" applyFill="1" applyBorder="1" applyAlignment="1">
      <alignment vertical="center" wrapText="1"/>
    </xf>
    <xf numFmtId="0" fontId="61" fillId="8" borderId="0" xfId="5" applyFont="1" applyFill="1" applyBorder="1" applyAlignment="1">
      <alignment horizontal="center" vertical="center"/>
    </xf>
    <xf numFmtId="0" fontId="80" fillId="0" borderId="1" xfId="4" applyFont="1" applyFill="1" applyBorder="1" applyAlignment="1" applyProtection="1">
      <alignment horizontal="center" vertical="center" wrapText="1"/>
    </xf>
    <xf numFmtId="0" fontId="80" fillId="0" borderId="2" xfId="4" applyFont="1" applyFill="1" applyBorder="1" applyAlignment="1" applyProtection="1">
      <alignment horizontal="left" vertical="center" wrapText="1"/>
      <protection locked="0"/>
    </xf>
    <xf numFmtId="0" fontId="80" fillId="0" borderId="1" xfId="4" applyFont="1" applyFill="1" applyBorder="1" applyAlignment="1" applyProtection="1">
      <alignment vertical="center" wrapText="1"/>
      <protection locked="0"/>
    </xf>
    <xf numFmtId="0" fontId="61" fillId="8" borderId="1" xfId="5" applyFont="1" applyFill="1" applyBorder="1" applyAlignment="1">
      <alignment horizontal="center" vertical="center"/>
    </xf>
    <xf numFmtId="0" fontId="80" fillId="4" borderId="2" xfId="4" applyFont="1" applyFill="1" applyBorder="1" applyAlignment="1" applyProtection="1">
      <alignment horizontal="center" vertical="center" wrapText="1"/>
      <protection locked="0"/>
    </xf>
    <xf numFmtId="0" fontId="80" fillId="0" borderId="2" xfId="4" applyFont="1" applyFill="1" applyBorder="1" applyAlignment="1" applyProtection="1">
      <alignment horizontal="center" vertical="center" wrapText="1"/>
      <protection locked="0"/>
    </xf>
    <xf numFmtId="0" fontId="80" fillId="0" borderId="1" xfId="4" applyFont="1" applyFill="1" applyBorder="1" applyAlignment="1" applyProtection="1">
      <alignment horizontal="left" vertical="center" wrapText="1"/>
      <protection locked="0"/>
    </xf>
    <xf numFmtId="0" fontId="80" fillId="0" borderId="1" xfId="4" applyFont="1" applyFill="1" applyBorder="1" applyAlignment="1" applyProtection="1">
      <alignment horizontal="center" vertical="center" wrapText="1"/>
      <protection locked="0"/>
    </xf>
    <xf numFmtId="0" fontId="80" fillId="4" borderId="1" xfId="4" applyFont="1" applyFill="1" applyBorder="1" applyAlignment="1" applyProtection="1">
      <alignment horizontal="center" vertical="center" wrapText="1"/>
      <protection locked="0"/>
    </xf>
    <xf numFmtId="0" fontId="79" fillId="8" borderId="0" xfId="5" applyFont="1" applyFill="1" applyAlignment="1"/>
    <xf numFmtId="0" fontId="79" fillId="8" borderId="0" xfId="5" applyFont="1" applyFill="1" applyAlignment="1">
      <alignment vertical="center"/>
    </xf>
    <xf numFmtId="0" fontId="80" fillId="2" borderId="14" xfId="4" applyFont="1" applyFill="1" applyBorder="1" applyAlignment="1" applyProtection="1">
      <alignment horizontal="center" vertical="center"/>
    </xf>
    <xf numFmtId="0" fontId="80" fillId="2" borderId="1" xfId="4" applyFont="1" applyFill="1" applyBorder="1" applyAlignment="1" applyProtection="1">
      <alignment horizontal="center" vertical="center"/>
    </xf>
    <xf numFmtId="0" fontId="80" fillId="2" borderId="9" xfId="4" applyFont="1" applyFill="1" applyBorder="1" applyAlignment="1" applyProtection="1">
      <alignment horizontal="center" vertical="center"/>
    </xf>
    <xf numFmtId="0" fontId="80" fillId="2" borderId="8" xfId="4" applyFont="1" applyFill="1" applyBorder="1" applyAlignment="1" applyProtection="1">
      <alignment horizontal="center" vertical="center"/>
    </xf>
    <xf numFmtId="0" fontId="80" fillId="2" borderId="30" xfId="4" applyFont="1" applyFill="1" applyBorder="1" applyAlignment="1" applyProtection="1">
      <alignment horizontal="center" vertical="center"/>
    </xf>
    <xf numFmtId="0" fontId="80" fillId="2" borderId="11" xfId="4" applyFont="1" applyFill="1" applyBorder="1" applyAlignment="1" applyProtection="1">
      <alignment horizontal="center" vertical="center" wrapText="1"/>
    </xf>
    <xf numFmtId="0" fontId="80" fillId="2" borderId="22" xfId="4" applyFont="1" applyFill="1" applyBorder="1" applyAlignment="1" applyProtection="1">
      <alignment horizontal="center" vertical="center"/>
    </xf>
    <xf numFmtId="0" fontId="80" fillId="2" borderId="22" xfId="4" applyFont="1" applyFill="1" applyBorder="1" applyAlignment="1" applyProtection="1">
      <alignment horizontal="center" vertical="center" wrapText="1"/>
    </xf>
    <xf numFmtId="0" fontId="80" fillId="2" borderId="49" xfId="4" applyFont="1" applyFill="1" applyBorder="1" applyAlignment="1" applyProtection="1">
      <alignment horizontal="center" vertical="center"/>
    </xf>
    <xf numFmtId="0" fontId="22" fillId="8" borderId="0" xfId="5" applyFont="1" applyFill="1" applyAlignment="1">
      <alignment wrapText="1"/>
    </xf>
    <xf numFmtId="0" fontId="96" fillId="2" borderId="0" xfId="4" applyFont="1" applyFill="1" applyAlignment="1" applyProtection="1">
      <alignment vertical="center"/>
    </xf>
    <xf numFmtId="0" fontId="74" fillId="2" borderId="0" xfId="4" applyFont="1" applyFill="1" applyBorder="1" applyAlignment="1" applyProtection="1">
      <alignment vertical="center" wrapText="1"/>
    </xf>
    <xf numFmtId="0" fontId="97" fillId="4" borderId="0" xfId="4" applyFont="1" applyFill="1" applyAlignment="1" applyProtection="1">
      <alignment vertical="center"/>
    </xf>
    <xf numFmtId="0" fontId="56" fillId="4" borderId="0" xfId="4" applyFont="1" applyFill="1" applyBorder="1" applyAlignment="1" applyProtection="1">
      <alignment vertical="center" wrapText="1"/>
    </xf>
    <xf numFmtId="0" fontId="72" fillId="4" borderId="0" xfId="4" applyFont="1" applyFill="1" applyBorder="1" applyAlignment="1" applyProtection="1">
      <alignment horizontal="center" vertical="center"/>
    </xf>
    <xf numFmtId="0" fontId="72" fillId="4" borderId="0" xfId="4" applyFont="1" applyFill="1" applyBorder="1" applyAlignment="1" applyProtection="1">
      <alignment horizontal="center" vertical="center" wrapText="1"/>
    </xf>
    <xf numFmtId="0" fontId="72" fillId="0" borderId="13" xfId="4" applyFont="1" applyFill="1" applyBorder="1" applyAlignment="1" applyProtection="1">
      <alignment horizontal="center" vertical="center" wrapText="1"/>
    </xf>
    <xf numFmtId="0" fontId="72" fillId="0" borderId="14" xfId="4" applyFont="1" applyFill="1" applyBorder="1" applyAlignment="1" applyProtection="1">
      <alignment horizontal="center" vertical="center" wrapText="1"/>
    </xf>
    <xf numFmtId="0" fontId="72" fillId="0" borderId="14" xfId="4" applyFont="1" applyFill="1" applyBorder="1" applyAlignment="1" applyProtection="1">
      <alignment horizontal="left" vertical="center" wrapText="1"/>
    </xf>
    <xf numFmtId="181" fontId="72" fillId="0" borderId="14" xfId="15" applyNumberFormat="1" applyFont="1" applyFill="1" applyBorder="1" applyAlignment="1" applyProtection="1">
      <alignment horizontal="left" vertical="center" wrapText="1"/>
    </xf>
    <xf numFmtId="181" fontId="72" fillId="0" borderId="35" xfId="15" applyNumberFormat="1" applyFont="1" applyFill="1" applyBorder="1" applyAlignment="1" applyProtection="1">
      <alignment horizontal="left" vertical="center" wrapText="1"/>
    </xf>
    <xf numFmtId="0" fontId="72" fillId="4" borderId="0" xfId="4" applyFont="1" applyFill="1" applyBorder="1" applyAlignment="1" applyProtection="1">
      <alignment vertical="center"/>
    </xf>
    <xf numFmtId="0" fontId="72" fillId="4" borderId="0" xfId="4" applyFont="1" applyFill="1" applyBorder="1" applyAlignment="1" applyProtection="1">
      <alignment vertical="center" wrapText="1"/>
    </xf>
    <xf numFmtId="0" fontId="72" fillId="0" borderId="17" xfId="4" applyFont="1" applyFill="1" applyBorder="1" applyAlignment="1" applyProtection="1">
      <alignment horizontal="center" vertical="center" wrapText="1"/>
    </xf>
    <xf numFmtId="0" fontId="72" fillId="0" borderId="8" xfId="4" applyFont="1" applyFill="1" applyBorder="1" applyAlignment="1" applyProtection="1">
      <alignment horizontal="center" vertical="center" wrapText="1"/>
    </xf>
    <xf numFmtId="0" fontId="72" fillId="0" borderId="8" xfId="4" applyFont="1" applyFill="1" applyBorder="1" applyAlignment="1" applyProtection="1">
      <alignment horizontal="left" vertical="center" wrapText="1"/>
    </xf>
    <xf numFmtId="181" fontId="72" fillId="0" borderId="8" xfId="15" applyNumberFormat="1" applyFont="1" applyFill="1" applyBorder="1" applyAlignment="1" applyProtection="1">
      <alignment horizontal="left" vertical="center" wrapText="1"/>
    </xf>
    <xf numFmtId="181" fontId="72" fillId="0" borderId="1" xfId="15" applyNumberFormat="1" applyFont="1" applyFill="1" applyBorder="1" applyAlignment="1" applyProtection="1">
      <alignment horizontal="left" vertical="center" wrapText="1"/>
    </xf>
    <xf numFmtId="181" fontId="72" fillId="0" borderId="18" xfId="15" applyNumberFormat="1" applyFont="1" applyFill="1" applyBorder="1" applyAlignment="1" applyProtection="1">
      <alignment horizontal="left" vertical="center" wrapText="1"/>
    </xf>
    <xf numFmtId="0" fontId="72" fillId="0" borderId="6" xfId="4" applyFont="1" applyFill="1" applyBorder="1" applyAlignment="1" applyProtection="1">
      <alignment horizontal="center" vertical="center" wrapText="1"/>
    </xf>
    <xf numFmtId="0" fontId="72" fillId="0" borderId="1" xfId="4" applyFont="1" applyFill="1" applyBorder="1" applyAlignment="1" applyProtection="1">
      <alignment horizontal="center" vertical="center" wrapText="1"/>
    </xf>
    <xf numFmtId="0" fontId="72" fillId="0" borderId="1" xfId="4" applyFont="1" applyFill="1" applyBorder="1" applyAlignment="1" applyProtection="1">
      <alignment horizontal="left" vertical="center" wrapText="1"/>
    </xf>
    <xf numFmtId="181" fontId="72" fillId="0" borderId="15" xfId="15" applyNumberFormat="1" applyFont="1" applyFill="1" applyBorder="1" applyAlignment="1" applyProtection="1">
      <alignment horizontal="left" vertical="center" wrapText="1"/>
    </xf>
    <xf numFmtId="0" fontId="72" fillId="0" borderId="32" xfId="4" applyFont="1" applyFill="1" applyBorder="1" applyAlignment="1" applyProtection="1">
      <alignment horizontal="center" vertical="center" wrapText="1"/>
    </xf>
    <xf numFmtId="0" fontId="72" fillId="0" borderId="4" xfId="4" applyFont="1" applyFill="1" applyBorder="1" applyAlignment="1" applyProtection="1">
      <alignment horizontal="center" vertical="center" wrapText="1"/>
    </xf>
    <xf numFmtId="181" fontId="72" fillId="0" borderId="4" xfId="15" applyNumberFormat="1" applyFont="1" applyFill="1" applyBorder="1" applyAlignment="1" applyProtection="1">
      <alignment horizontal="left" vertical="center" wrapText="1"/>
    </xf>
    <xf numFmtId="181" fontId="72" fillId="0" borderId="19" xfId="15" applyNumberFormat="1" applyFont="1" applyFill="1" applyBorder="1" applyAlignment="1" applyProtection="1">
      <alignment horizontal="left" vertical="center" wrapText="1"/>
    </xf>
    <xf numFmtId="0" fontId="72" fillId="0" borderId="12" xfId="4" applyFont="1" applyFill="1" applyBorder="1" applyAlignment="1" applyProtection="1">
      <alignment horizontal="center" vertical="center" wrapText="1"/>
    </xf>
    <xf numFmtId="0" fontId="72" fillId="0" borderId="9" xfId="4" applyFont="1" applyFill="1" applyBorder="1" applyAlignment="1" applyProtection="1">
      <alignment horizontal="center" vertical="center" wrapText="1"/>
    </xf>
    <xf numFmtId="0" fontId="72" fillId="0" borderId="9" xfId="4" applyFont="1" applyFill="1" applyBorder="1" applyAlignment="1" applyProtection="1">
      <alignment horizontal="left" vertical="center" wrapText="1"/>
    </xf>
    <xf numFmtId="181" fontId="72" fillId="0" borderId="9" xfId="15" applyNumberFormat="1" applyFont="1" applyFill="1" applyBorder="1" applyAlignment="1" applyProtection="1">
      <alignment horizontal="left" vertical="center" wrapText="1"/>
    </xf>
    <xf numFmtId="181" fontId="72" fillId="0" borderId="16" xfId="15" applyNumberFormat="1" applyFont="1" applyFill="1" applyBorder="1" applyAlignment="1" applyProtection="1">
      <alignment horizontal="left" vertical="center" wrapText="1"/>
    </xf>
    <xf numFmtId="0" fontId="11" fillId="4" borderId="0" xfId="4" applyFont="1" applyFill="1" applyAlignment="1" applyProtection="1">
      <alignment vertical="center"/>
    </xf>
    <xf numFmtId="0" fontId="11" fillId="2" borderId="0" xfId="4" applyFont="1" applyFill="1" applyAlignment="1" applyProtection="1">
      <alignment horizontal="center" vertical="center" wrapText="1"/>
    </xf>
    <xf numFmtId="0" fontId="11" fillId="2" borderId="0" xfId="4" applyFont="1" applyFill="1" applyAlignment="1" applyProtection="1">
      <alignment vertical="center" wrapText="1"/>
    </xf>
    <xf numFmtId="0" fontId="11" fillId="2" borderId="0" xfId="4" applyFont="1" applyFill="1" applyAlignment="1" applyProtection="1">
      <alignment vertical="center"/>
    </xf>
    <xf numFmtId="0" fontId="11" fillId="0" borderId="0" xfId="4" applyFont="1" applyFill="1" applyBorder="1" applyAlignment="1" applyProtection="1">
      <alignment vertical="center"/>
    </xf>
    <xf numFmtId="0" fontId="12" fillId="4" borderId="0" xfId="4" applyFont="1" applyFill="1" applyAlignment="1" applyProtection="1">
      <alignment vertical="center"/>
    </xf>
    <xf numFmtId="0" fontId="71" fillId="2" borderId="0" xfId="4" applyFont="1" applyFill="1" applyBorder="1"/>
    <xf numFmtId="0" fontId="70" fillId="2" borderId="0" xfId="4" applyFont="1" applyFill="1" applyBorder="1" applyAlignment="1"/>
    <xf numFmtId="0" fontId="70" fillId="2" borderId="0" xfId="4" applyFont="1" applyFill="1" applyBorder="1" applyAlignment="1">
      <alignment horizontal="center"/>
    </xf>
    <xf numFmtId="0" fontId="71" fillId="0" borderId="6" xfId="4" applyFont="1" applyBorder="1" applyAlignment="1">
      <alignment horizontal="center" vertical="center" wrapText="1"/>
    </xf>
    <xf numFmtId="0" fontId="71" fillId="0" borderId="1" xfId="4" applyFont="1" applyBorder="1" applyAlignment="1">
      <alignment horizontal="center" vertical="center" wrapText="1"/>
    </xf>
    <xf numFmtId="0" fontId="71" fillId="0" borderId="1" xfId="4" applyFont="1" applyBorder="1" applyAlignment="1">
      <alignment horizontal="left" vertical="center" wrapText="1"/>
    </xf>
    <xf numFmtId="0" fontId="71" fillId="4" borderId="1" xfId="4" applyFont="1" applyFill="1" applyBorder="1" applyAlignment="1">
      <alignment horizontal="left" vertical="center" wrapText="1"/>
    </xf>
    <xf numFmtId="0" fontId="71" fillId="0" borderId="1" xfId="0" applyFont="1" applyBorder="1" applyAlignment="1">
      <alignment horizontal="center" vertical="center" wrapText="1"/>
    </xf>
    <xf numFmtId="0" fontId="71" fillId="0" borderId="8" xfId="0" applyFont="1" applyBorder="1" applyAlignment="1">
      <alignment vertical="center" wrapText="1"/>
    </xf>
    <xf numFmtId="0" fontId="71" fillId="0" borderId="1" xfId="0" applyFont="1" applyBorder="1" applyAlignment="1">
      <alignment vertical="center" wrapText="1"/>
    </xf>
    <xf numFmtId="0" fontId="71" fillId="4" borderId="1" xfId="0" applyFont="1" applyFill="1" applyBorder="1" applyAlignment="1">
      <alignment horizontal="left" vertical="center" wrapText="1"/>
    </xf>
    <xf numFmtId="0" fontId="71" fillId="0" borderId="0" xfId="4" applyFont="1"/>
    <xf numFmtId="0" fontId="71" fillId="0" borderId="30" xfId="0" applyFont="1" applyBorder="1" applyAlignment="1">
      <alignment horizontal="center" vertical="center" wrapText="1"/>
    </xf>
    <xf numFmtId="0" fontId="71" fillId="0" borderId="30" xfId="0" applyFont="1" applyBorder="1" applyAlignment="1">
      <alignment vertical="center" wrapText="1"/>
    </xf>
    <xf numFmtId="0" fontId="71" fillId="4" borderId="0" xfId="4" applyFont="1" applyFill="1"/>
    <xf numFmtId="0" fontId="71" fillId="0" borderId="13" xfId="4" applyFont="1" applyBorder="1" applyAlignment="1">
      <alignment horizontal="center" vertical="center" wrapText="1"/>
    </xf>
    <xf numFmtId="0" fontId="71" fillId="4" borderId="14" xfId="4" applyFont="1" applyFill="1" applyBorder="1" applyAlignment="1">
      <alignment horizontal="center" vertical="center" wrapText="1"/>
    </xf>
    <xf numFmtId="0" fontId="71" fillId="0" borderId="14" xfId="4" applyFont="1" applyBorder="1" applyAlignment="1">
      <alignment horizontal="left" vertical="center" wrapText="1"/>
    </xf>
    <xf numFmtId="0" fontId="71" fillId="0" borderId="14" xfId="4" applyFont="1" applyBorder="1" applyAlignment="1">
      <alignment horizontal="center" vertical="center" wrapText="1"/>
    </xf>
    <xf numFmtId="0" fontId="71" fillId="0" borderId="0" xfId="4" applyFont="1" applyAlignment="1">
      <alignment vertical="center"/>
    </xf>
    <xf numFmtId="0" fontId="71" fillId="4" borderId="6" xfId="4" applyFont="1" applyFill="1" applyBorder="1" applyAlignment="1">
      <alignment horizontal="center" vertical="center" wrapText="1"/>
    </xf>
    <xf numFmtId="0" fontId="71" fillId="4" borderId="1" xfId="4" applyFont="1" applyFill="1" applyBorder="1" applyAlignment="1">
      <alignment horizontal="center" vertical="center" wrapText="1"/>
    </xf>
    <xf numFmtId="0" fontId="71" fillId="4" borderId="1" xfId="4" applyFont="1" applyFill="1" applyBorder="1"/>
    <xf numFmtId="0" fontId="71" fillId="0" borderId="0" xfId="4" applyFont="1" applyAlignment="1">
      <alignment vertical="center" wrapText="1"/>
    </xf>
    <xf numFmtId="0" fontId="71" fillId="0" borderId="1" xfId="0" applyFont="1" applyBorder="1" applyAlignment="1">
      <alignment horizontal="left" vertical="center" wrapText="1"/>
    </xf>
    <xf numFmtId="0" fontId="56" fillId="0" borderId="1" xfId="0" applyFont="1" applyBorder="1" applyAlignment="1">
      <alignment horizontal="left" vertical="center" wrapText="1"/>
    </xf>
    <xf numFmtId="0" fontId="71" fillId="4" borderId="4" xfId="4" applyFont="1" applyFill="1" applyBorder="1" applyAlignment="1">
      <alignment horizontal="center" vertical="center" wrapText="1"/>
    </xf>
    <xf numFmtId="0" fontId="72" fillId="0" borderId="1" xfId="0" applyFont="1" applyBorder="1" applyAlignment="1">
      <alignment vertical="center"/>
    </xf>
    <xf numFmtId="0" fontId="72" fillId="0" borderId="1" xfId="0" applyFont="1" applyBorder="1" applyAlignment="1">
      <alignment horizontal="justify" vertical="center"/>
    </xf>
    <xf numFmtId="0" fontId="71" fillId="6" borderId="8" xfId="4" applyFont="1" applyFill="1" applyBorder="1" applyAlignment="1">
      <alignment horizontal="left" vertical="center" wrapText="1"/>
    </xf>
    <xf numFmtId="0" fontId="71" fillId="0" borderId="8" xfId="0" applyFont="1" applyBorder="1" applyAlignment="1">
      <alignment horizontal="left" vertical="center" wrapText="1"/>
    </xf>
    <xf numFmtId="0" fontId="71" fillId="0" borderId="4" xfId="0" applyFont="1" applyBorder="1" applyAlignment="1">
      <alignment horizontal="left" vertical="center" wrapText="1"/>
    </xf>
    <xf numFmtId="0" fontId="71" fillId="0" borderId="4" xfId="4" applyFont="1" applyBorder="1" applyAlignment="1">
      <alignment horizontal="center" vertical="center" wrapText="1"/>
    </xf>
    <xf numFmtId="0" fontId="71" fillId="0" borderId="1" xfId="0" applyFont="1" applyBorder="1"/>
    <xf numFmtId="0" fontId="71" fillId="0" borderId="0" xfId="0" applyFont="1"/>
    <xf numFmtId="0" fontId="71" fillId="0" borderId="0" xfId="0" applyFont="1" applyAlignment="1">
      <alignment horizontal="center"/>
    </xf>
    <xf numFmtId="0" fontId="71" fillId="0" borderId="0" xfId="4" applyFont="1" applyBorder="1" applyAlignment="1">
      <alignment horizontal="left" vertical="center"/>
    </xf>
    <xf numFmtId="0" fontId="71" fillId="0" borderId="15" xfId="4" applyFont="1" applyBorder="1" applyAlignment="1">
      <alignment horizontal="center" vertical="center" wrapText="1"/>
    </xf>
    <xf numFmtId="0" fontId="72" fillId="0" borderId="0" xfId="0" applyFont="1" applyBorder="1" applyAlignment="1">
      <alignment horizontal="justify" vertical="center"/>
    </xf>
    <xf numFmtId="0" fontId="71" fillId="0" borderId="15" xfId="4" applyFont="1" applyBorder="1" applyAlignment="1">
      <alignment vertical="center"/>
    </xf>
    <xf numFmtId="0" fontId="72" fillId="0" borderId="0" xfId="0" applyFont="1" applyBorder="1" applyAlignment="1">
      <alignment wrapText="1"/>
    </xf>
    <xf numFmtId="0" fontId="71" fillId="2" borderId="15" xfId="4" applyFont="1" applyFill="1" applyBorder="1"/>
    <xf numFmtId="0" fontId="70" fillId="2" borderId="15" xfId="4" applyFont="1" applyFill="1" applyBorder="1" applyAlignment="1">
      <alignment horizontal="center" vertical="center"/>
    </xf>
    <xf numFmtId="0" fontId="70" fillId="2" borderId="15" xfId="4" applyFont="1" applyFill="1" applyBorder="1" applyAlignment="1">
      <alignment horizontal="center"/>
    </xf>
    <xf numFmtId="0" fontId="70" fillId="2" borderId="16" xfId="4" applyFont="1" applyFill="1" applyBorder="1" applyAlignment="1">
      <alignment horizontal="center"/>
    </xf>
    <xf numFmtId="0" fontId="71" fillId="0" borderId="32" xfId="4" applyFont="1" applyBorder="1" applyAlignment="1">
      <alignment horizontal="center" vertical="center" wrapText="1"/>
    </xf>
    <xf numFmtId="0" fontId="71" fillId="0" borderId="6" xfId="4" applyFont="1" applyBorder="1" applyAlignment="1">
      <alignment horizontal="center" vertical="center" wrapText="1"/>
    </xf>
    <xf numFmtId="0" fontId="71" fillId="0" borderId="4" xfId="0" applyFont="1" applyBorder="1" applyAlignment="1">
      <alignment horizontal="center" vertical="center" wrapText="1"/>
    </xf>
    <xf numFmtId="0" fontId="71" fillId="0" borderId="8" xfId="0" applyFont="1" applyBorder="1" applyAlignment="1">
      <alignment horizontal="center" vertical="center" wrapText="1"/>
    </xf>
    <xf numFmtId="0" fontId="71" fillId="0" borderId="17" xfId="4" applyFont="1" applyBorder="1" applyAlignment="1">
      <alignment horizontal="center" vertical="center" wrapText="1"/>
    </xf>
    <xf numFmtId="0" fontId="71" fillId="0" borderId="1" xfId="4" applyFont="1" applyBorder="1" applyAlignment="1">
      <alignment horizontal="center" vertical="center" wrapText="1"/>
    </xf>
    <xf numFmtId="0" fontId="71" fillId="0" borderId="1" xfId="0" applyFont="1" applyBorder="1" applyAlignment="1">
      <alignment horizontal="center" vertical="center" wrapText="1"/>
    </xf>
    <xf numFmtId="0" fontId="70" fillId="16" borderId="28" xfId="4" applyFont="1" applyFill="1" applyBorder="1" applyAlignment="1">
      <alignment horizontal="center" vertical="center" wrapText="1"/>
    </xf>
    <xf numFmtId="0" fontId="70" fillId="16" borderId="10" xfId="4" applyFont="1" applyFill="1" applyBorder="1" applyAlignment="1">
      <alignment horizontal="center" vertical="center" wrapText="1"/>
    </xf>
    <xf numFmtId="0" fontId="70" fillId="16" borderId="29" xfId="4" applyFont="1" applyFill="1" applyBorder="1" applyAlignment="1">
      <alignment horizontal="center" vertical="center" wrapText="1"/>
    </xf>
    <xf numFmtId="0" fontId="99" fillId="4" borderId="7" xfId="0" applyFont="1" applyFill="1" applyBorder="1"/>
    <xf numFmtId="0" fontId="99" fillId="4" borderId="0" xfId="0" applyFont="1" applyFill="1" applyBorder="1" applyAlignment="1">
      <alignment horizontal="center"/>
    </xf>
    <xf numFmtId="0" fontId="99" fillId="4" borderId="0" xfId="0" applyFont="1" applyFill="1" applyBorder="1"/>
    <xf numFmtId="0" fontId="99" fillId="4" borderId="5" xfId="0" applyFont="1" applyFill="1" applyBorder="1"/>
    <xf numFmtId="0" fontId="71" fillId="4" borderId="15" xfId="4" applyFont="1" applyFill="1" applyBorder="1"/>
    <xf numFmtId="0" fontId="71" fillId="4" borderId="7" xfId="0" applyFont="1" applyFill="1" applyBorder="1"/>
    <xf numFmtId="0" fontId="71" fillId="4" borderId="0" xfId="0" applyFont="1" applyFill="1" applyBorder="1" applyAlignment="1">
      <alignment horizontal="center"/>
    </xf>
    <xf numFmtId="0" fontId="71" fillId="4" borderId="0" xfId="0" applyFont="1" applyFill="1" applyBorder="1"/>
    <xf numFmtId="0" fontId="71" fillId="4" borderId="5" xfId="0" applyFont="1" applyFill="1" applyBorder="1"/>
    <xf numFmtId="0" fontId="71" fillId="4" borderId="15" xfId="4" applyFont="1" applyFill="1" applyBorder="1" applyAlignment="1">
      <alignment horizontal="center" vertical="center" wrapText="1"/>
    </xf>
    <xf numFmtId="0" fontId="71" fillId="0" borderId="15" xfId="0" applyFont="1" applyBorder="1"/>
    <xf numFmtId="0" fontId="72" fillId="0" borderId="9" xfId="0" applyFont="1" applyBorder="1" applyAlignment="1">
      <alignment horizontal="justify" vertical="center"/>
    </xf>
    <xf numFmtId="0" fontId="71" fillId="0" borderId="9" xfId="0" applyFont="1" applyBorder="1"/>
    <xf numFmtId="0" fontId="71" fillId="0" borderId="16" xfId="0" applyFont="1" applyBorder="1"/>
    <xf numFmtId="0" fontId="70" fillId="16" borderId="36" xfId="4" applyFont="1" applyFill="1" applyBorder="1" applyAlignment="1">
      <alignment horizontal="center" vertical="center" wrapText="1"/>
    </xf>
    <xf numFmtId="0" fontId="70" fillId="16" borderId="52" xfId="4" applyFont="1" applyFill="1" applyBorder="1" applyAlignment="1">
      <alignment horizontal="center" vertical="center" wrapText="1"/>
    </xf>
    <xf numFmtId="0" fontId="70" fillId="16" borderId="51" xfId="4" applyFont="1" applyFill="1" applyBorder="1" applyAlignment="1">
      <alignment horizontal="center" vertical="center" wrapText="1"/>
    </xf>
    <xf numFmtId="0" fontId="0" fillId="19" borderId="1" xfId="0" applyFill="1" applyBorder="1"/>
    <xf numFmtId="0" fontId="0" fillId="19" borderId="15" xfId="0" applyFill="1" applyBorder="1"/>
    <xf numFmtId="0" fontId="35" fillId="19" borderId="6" xfId="4" applyFont="1" applyFill="1" applyBorder="1" applyAlignment="1" applyProtection="1">
      <alignment horizontal="left" vertical="center" wrapText="1"/>
    </xf>
    <xf numFmtId="0" fontId="35" fillId="19" borderId="6" xfId="4" applyFont="1" applyFill="1" applyBorder="1" applyAlignment="1" applyProtection="1">
      <alignment vertical="center" wrapText="1"/>
    </xf>
    <xf numFmtId="0" fontId="35" fillId="19" borderId="1" xfId="4" applyFont="1" applyFill="1" applyBorder="1" applyAlignment="1" applyProtection="1">
      <alignment vertical="center" wrapText="1"/>
    </xf>
    <xf numFmtId="0" fontId="35" fillId="19" borderId="13" xfId="0" applyFont="1" applyFill="1" applyBorder="1" applyAlignment="1" applyProtection="1">
      <alignment vertical="center"/>
    </xf>
    <xf numFmtId="0" fontId="35" fillId="19" borderId="17" xfId="0" applyFont="1" applyFill="1" applyBorder="1" applyAlignment="1" applyProtection="1">
      <alignment vertical="center"/>
    </xf>
    <xf numFmtId="0" fontId="35" fillId="19" borderId="6" xfId="0" applyFont="1" applyFill="1" applyBorder="1" applyAlignment="1" applyProtection="1">
      <alignment vertical="center"/>
    </xf>
    <xf numFmtId="0" fontId="35" fillId="19" borderId="1" xfId="4" applyFont="1" applyFill="1" applyBorder="1" applyAlignment="1">
      <alignment vertical="center" wrapText="1"/>
    </xf>
    <xf numFmtId="0" fontId="35" fillId="19" borderId="1" xfId="0" applyFont="1" applyFill="1" applyBorder="1" applyAlignment="1" applyProtection="1">
      <alignment vertical="center" wrapText="1"/>
    </xf>
    <xf numFmtId="0" fontId="35" fillId="19" borderId="4" xfId="4" applyFont="1" applyFill="1" applyBorder="1" applyAlignment="1" applyProtection="1">
      <alignment horizontal="center" vertical="center" wrapText="1"/>
    </xf>
    <xf numFmtId="0" fontId="35" fillId="19" borderId="8" xfId="4" applyFont="1" applyFill="1" applyBorder="1" applyAlignment="1" applyProtection="1">
      <alignment horizontal="center" vertical="center" wrapText="1"/>
    </xf>
    <xf numFmtId="0" fontId="55" fillId="19" borderId="26" xfId="4" applyFont="1" applyFill="1" applyBorder="1" applyAlignment="1" applyProtection="1">
      <alignment vertical="center" wrapText="1"/>
    </xf>
    <xf numFmtId="0" fontId="35" fillId="19" borderId="15" xfId="4" applyFont="1" applyFill="1" applyBorder="1" applyAlignment="1" applyProtection="1">
      <alignment vertical="center" wrapText="1"/>
    </xf>
    <xf numFmtId="0" fontId="35" fillId="19" borderId="5" xfId="4" applyFont="1" applyFill="1" applyBorder="1" applyAlignment="1" applyProtection="1">
      <alignment horizontal="center" vertical="center"/>
    </xf>
    <xf numFmtId="0" fontId="35" fillId="19" borderId="16" xfId="4" applyFont="1" applyFill="1" applyBorder="1" applyAlignment="1" applyProtection="1">
      <alignment vertical="center" wrapText="1"/>
    </xf>
    <xf numFmtId="0" fontId="3" fillId="19" borderId="1" xfId="0" applyFont="1" applyFill="1" applyBorder="1" applyAlignment="1" applyProtection="1">
      <alignment horizontal="center" vertical="center" wrapText="1"/>
    </xf>
    <xf numFmtId="0" fontId="3" fillId="19" borderId="15" xfId="0" applyFont="1" applyFill="1" applyBorder="1" applyAlignment="1" applyProtection="1">
      <alignment horizontal="center" vertical="center" wrapText="1"/>
    </xf>
    <xf numFmtId="172" fontId="3" fillId="19" borderId="9" xfId="0" applyNumberFormat="1" applyFont="1" applyFill="1" applyBorder="1" applyAlignment="1" applyProtection="1">
      <alignment horizontal="center" vertical="center" wrapText="1"/>
    </xf>
    <xf numFmtId="10" fontId="3" fillId="19" borderId="16" xfId="0" applyNumberFormat="1" applyFont="1" applyFill="1" applyBorder="1" applyAlignment="1" applyProtection="1">
      <alignment horizontal="center" vertical="center" wrapText="1"/>
    </xf>
    <xf numFmtId="0" fontId="3" fillId="19" borderId="13" xfId="0" applyFont="1" applyFill="1" applyBorder="1" applyAlignment="1" applyProtection="1">
      <alignment horizontal="center" vertical="center" wrapText="1"/>
    </xf>
    <xf numFmtId="0" fontId="3" fillId="19" borderId="14" xfId="0" applyFont="1" applyFill="1" applyBorder="1" applyAlignment="1" applyProtection="1">
      <alignment horizontal="center" vertical="center" wrapText="1"/>
    </xf>
    <xf numFmtId="0" fontId="3" fillId="19" borderId="35" xfId="0" applyFont="1" applyFill="1" applyBorder="1" applyAlignment="1" applyProtection="1">
      <alignment horizontal="center" vertical="center" wrapText="1"/>
    </xf>
    <xf numFmtId="179" fontId="3" fillId="19" borderId="34" xfId="0" applyNumberFormat="1" applyFont="1" applyFill="1" applyBorder="1" applyAlignment="1" applyProtection="1">
      <alignment vertical="center" wrapText="1"/>
      <protection locked="0"/>
    </xf>
    <xf numFmtId="179" fontId="3" fillId="19" borderId="26" xfId="0" applyNumberFormat="1" applyFont="1" applyFill="1" applyBorder="1" applyAlignment="1" applyProtection="1">
      <alignment vertical="center" wrapText="1"/>
      <protection locked="0"/>
    </xf>
    <xf numFmtId="179" fontId="4" fillId="19" borderId="27" xfId="8" applyNumberFormat="1" applyFont="1" applyFill="1" applyBorder="1" applyAlignment="1" applyProtection="1">
      <alignment wrapText="1"/>
    </xf>
    <xf numFmtId="180" fontId="4" fillId="19" borderId="27" xfId="8" applyNumberFormat="1" applyFont="1" applyFill="1" applyBorder="1" applyAlignment="1" applyProtection="1">
      <alignment horizontal="center" vertical="center" wrapText="1"/>
    </xf>
    <xf numFmtId="180" fontId="4" fillId="19" borderId="69" xfId="8" applyNumberFormat="1" applyFont="1" applyFill="1" applyBorder="1" applyAlignment="1" applyProtection="1">
      <alignment horizontal="center" vertical="center" wrapText="1"/>
    </xf>
    <xf numFmtId="0" fontId="61" fillId="19" borderId="0" xfId="5" applyFont="1" applyFill="1" applyBorder="1" applyAlignment="1">
      <alignment horizontal="center" vertical="center"/>
    </xf>
    <xf numFmtId="0" fontId="81" fillId="19" borderId="1" xfId="4" applyFont="1" applyFill="1" applyBorder="1" applyAlignment="1" applyProtection="1">
      <alignment horizontal="center" vertical="center" wrapText="1"/>
    </xf>
    <xf numFmtId="0" fontId="81" fillId="19" borderId="1" xfId="4" applyFont="1" applyFill="1" applyBorder="1" applyAlignment="1" applyProtection="1">
      <alignment vertical="center" wrapText="1"/>
    </xf>
    <xf numFmtId="0" fontId="81" fillId="19" borderId="2" xfId="4" applyFont="1" applyFill="1" applyBorder="1" applyAlignment="1" applyProtection="1">
      <alignment horizontal="center" vertical="center" wrapText="1"/>
    </xf>
    <xf numFmtId="0" fontId="81" fillId="19" borderId="28" xfId="4" applyFont="1" applyFill="1" applyBorder="1" applyAlignment="1" applyProtection="1">
      <alignment horizontal="center" vertical="center" wrapText="1"/>
    </xf>
    <xf numFmtId="0" fontId="81" fillId="19" borderId="10" xfId="4" applyFont="1" applyFill="1" applyBorder="1" applyAlignment="1" applyProtection="1">
      <alignment horizontal="center" vertical="center" wrapText="1"/>
    </xf>
    <xf numFmtId="0" fontId="81" fillId="19" borderId="51" xfId="4" applyFont="1" applyFill="1" applyBorder="1" applyAlignment="1" applyProtection="1">
      <alignment horizontal="center" vertical="center" wrapText="1"/>
    </xf>
    <xf numFmtId="0" fontId="81" fillId="19" borderId="36" xfId="4" applyFont="1" applyFill="1" applyBorder="1" applyAlignment="1" applyProtection="1">
      <alignment horizontal="center" vertical="center" wrapText="1"/>
    </xf>
    <xf numFmtId="0" fontId="64" fillId="19" borderId="23" xfId="4" applyFont="1" applyFill="1" applyBorder="1" applyAlignment="1" applyProtection="1">
      <alignment horizontal="center" vertical="center" wrapText="1"/>
    </xf>
    <xf numFmtId="0" fontId="64" fillId="19" borderId="54" xfId="4" applyFont="1" applyFill="1" applyBorder="1" applyAlignment="1" applyProtection="1">
      <alignment horizontal="center" vertical="center" wrapText="1"/>
    </xf>
    <xf numFmtId="0" fontId="7" fillId="19" borderId="36" xfId="4" applyFont="1" applyFill="1" applyBorder="1" applyAlignment="1" applyProtection="1">
      <alignment horizontal="center" vertical="center" wrapText="1"/>
    </xf>
    <xf numFmtId="169" fontId="7" fillId="19" borderId="36" xfId="4" applyNumberFormat="1" applyFont="1" applyFill="1" applyBorder="1" applyAlignment="1" applyProtection="1">
      <alignment horizontal="center" vertical="center" wrapText="1"/>
    </xf>
    <xf numFmtId="0" fontId="7" fillId="19" borderId="46" xfId="4" applyFont="1" applyFill="1" applyBorder="1" applyAlignment="1" applyProtection="1">
      <alignment horizontal="center" vertical="center" wrapText="1"/>
    </xf>
    <xf numFmtId="0" fontId="7" fillId="19" borderId="52" xfId="4" applyFont="1" applyFill="1" applyBorder="1" applyAlignment="1" applyProtection="1">
      <alignment horizontal="center" vertical="center" wrapText="1"/>
    </xf>
    <xf numFmtId="0" fontId="7" fillId="19" borderId="51" xfId="4" applyFont="1" applyFill="1" applyBorder="1" applyAlignment="1" applyProtection="1">
      <alignment horizontal="center" vertical="center" wrapText="1"/>
    </xf>
    <xf numFmtId="0" fontId="18" fillId="19" borderId="30" xfId="4" applyNumberFormat="1" applyFont="1" applyFill="1" applyBorder="1" applyAlignment="1" applyProtection="1">
      <alignment horizontal="center" vertical="center" wrapText="1"/>
      <protection locked="0"/>
    </xf>
    <xf numFmtId="0" fontId="18" fillId="19" borderId="31" xfId="4" applyNumberFormat="1" applyFont="1" applyFill="1" applyBorder="1" applyAlignment="1" applyProtection="1">
      <alignment horizontal="center" vertical="center" wrapText="1"/>
      <protection locked="0"/>
    </xf>
    <xf numFmtId="0" fontId="34" fillId="19" borderId="4" xfId="4" applyFont="1" applyFill="1" applyBorder="1" applyAlignment="1" applyProtection="1">
      <alignment horizontal="center" vertical="center" wrapText="1"/>
    </xf>
    <xf numFmtId="0" fontId="34" fillId="19" borderId="19" xfId="4" applyFont="1" applyFill="1" applyBorder="1" applyAlignment="1" applyProtection="1">
      <alignment horizontal="center" vertical="center" wrapText="1"/>
    </xf>
    <xf numFmtId="0" fontId="68" fillId="19" borderId="1" xfId="0" applyFont="1" applyFill="1" applyBorder="1" applyAlignment="1">
      <alignment horizontal="center" vertical="center"/>
    </xf>
    <xf numFmtId="0" fontId="68" fillId="19" borderId="1" xfId="0" applyFont="1" applyFill="1" applyBorder="1" applyAlignment="1">
      <alignment horizontal="center" vertical="center" wrapText="1"/>
    </xf>
    <xf numFmtId="0" fontId="6" fillId="17" borderId="38" xfId="4" applyFont="1" applyFill="1" applyBorder="1" applyAlignment="1" applyProtection="1">
      <alignment vertical="center"/>
    </xf>
    <xf numFmtId="0" fontId="6" fillId="17" borderId="41" xfId="4" applyFont="1" applyFill="1" applyBorder="1" applyAlignment="1" applyProtection="1">
      <alignment vertical="center"/>
    </xf>
    <xf numFmtId="0" fontId="34" fillId="19" borderId="13" xfId="4" applyFont="1" applyFill="1" applyBorder="1" applyAlignment="1" applyProtection="1">
      <alignment horizontal="center" vertical="center" wrapText="1"/>
    </xf>
    <xf numFmtId="0" fontId="34" fillId="19" borderId="14" xfId="4" applyFont="1" applyFill="1" applyBorder="1" applyAlignment="1" applyProtection="1">
      <alignment horizontal="center" vertical="center" wrapText="1"/>
    </xf>
    <xf numFmtId="0" fontId="34" fillId="19" borderId="35" xfId="4" applyFont="1" applyFill="1" applyBorder="1" applyAlignment="1" applyProtection="1">
      <alignment horizontal="center" vertical="center" wrapText="1"/>
    </xf>
    <xf numFmtId="0" fontId="34" fillId="19" borderId="6" xfId="4" applyFont="1" applyFill="1" applyBorder="1" applyAlignment="1" applyProtection="1">
      <alignment horizontal="center" vertical="center"/>
    </xf>
    <xf numFmtId="0" fontId="6" fillId="17" borderId="43" xfId="4" applyFont="1" applyFill="1" applyBorder="1" applyAlignment="1" applyProtection="1"/>
    <xf numFmtId="0" fontId="6" fillId="17" borderId="72" xfId="4" applyFont="1" applyFill="1" applyBorder="1" applyAlignment="1" applyProtection="1"/>
    <xf numFmtId="0" fontId="6" fillId="17" borderId="73" xfId="4" applyFont="1" applyFill="1" applyBorder="1" applyAlignment="1" applyProtection="1"/>
    <xf numFmtId="0" fontId="6" fillId="17" borderId="76" xfId="4" applyFont="1" applyFill="1" applyBorder="1" applyAlignment="1" applyProtection="1"/>
    <xf numFmtId="0" fontId="71" fillId="0" borderId="0" xfId="4" applyFont="1" applyBorder="1" applyAlignment="1">
      <alignment horizontal="left" vertical="center"/>
    </xf>
    <xf numFmtId="0" fontId="71" fillId="0" borderId="32" xfId="4" applyFont="1" applyBorder="1" applyAlignment="1">
      <alignment horizontal="center" vertical="center" wrapText="1"/>
    </xf>
    <xf numFmtId="0" fontId="71" fillId="0" borderId="77" xfId="4" applyFont="1" applyBorder="1" applyAlignment="1">
      <alignment horizontal="center" vertical="center" wrapText="1"/>
    </xf>
    <xf numFmtId="0" fontId="71" fillId="0" borderId="6" xfId="4" applyFont="1" applyBorder="1" applyAlignment="1">
      <alignment horizontal="center" vertical="center" wrapText="1"/>
    </xf>
    <xf numFmtId="0" fontId="71" fillId="0" borderId="12" xfId="4" applyFont="1" applyBorder="1" applyAlignment="1">
      <alignment horizontal="center" vertical="center" wrapText="1"/>
    </xf>
    <xf numFmtId="0" fontId="71" fillId="4" borderId="38" xfId="4" applyFont="1" applyFill="1" applyBorder="1" applyAlignment="1">
      <alignment horizontal="center" vertical="center" wrapText="1"/>
    </xf>
    <xf numFmtId="0" fontId="71" fillId="4" borderId="42" xfId="4" applyFont="1" applyFill="1" applyBorder="1" applyAlignment="1">
      <alignment horizontal="center" vertical="center" wrapText="1"/>
    </xf>
    <xf numFmtId="0" fontId="71" fillId="0" borderId="4" xfId="0" applyFont="1" applyBorder="1" applyAlignment="1">
      <alignment horizontal="center" vertical="center" wrapText="1"/>
    </xf>
    <xf numFmtId="0" fontId="71" fillId="0" borderId="40" xfId="0" applyFont="1" applyBorder="1" applyAlignment="1">
      <alignment horizontal="center" vertical="center" wrapText="1"/>
    </xf>
    <xf numFmtId="0" fontId="71" fillId="0" borderId="8" xfId="0" applyFont="1" applyBorder="1" applyAlignment="1">
      <alignment horizontal="center" vertical="center" wrapText="1"/>
    </xf>
    <xf numFmtId="0" fontId="71" fillId="0" borderId="17" xfId="4" applyFont="1" applyBorder="1" applyAlignment="1">
      <alignment horizontal="center" vertical="center" wrapText="1"/>
    </xf>
    <xf numFmtId="0" fontId="70" fillId="2" borderId="7" xfId="4" applyFont="1" applyFill="1" applyBorder="1" applyAlignment="1">
      <alignment horizontal="left" vertical="center" wrapText="1"/>
    </xf>
    <xf numFmtId="0" fontId="70" fillId="2" borderId="0" xfId="4" applyFont="1" applyFill="1" applyBorder="1" applyAlignment="1">
      <alignment horizontal="left" vertical="center" wrapText="1"/>
    </xf>
    <xf numFmtId="0" fontId="70" fillId="2" borderId="5" xfId="4" applyFont="1" applyFill="1" applyBorder="1" applyAlignment="1">
      <alignment horizontal="left" vertical="center" wrapText="1"/>
    </xf>
    <xf numFmtId="0" fontId="70" fillId="2" borderId="6" xfId="4" applyFont="1" applyFill="1" applyBorder="1" applyAlignment="1">
      <alignment horizontal="left" vertical="center" wrapText="1"/>
    </xf>
    <xf numFmtId="0" fontId="70" fillId="2" borderId="1" xfId="4" applyFont="1" applyFill="1" applyBorder="1" applyAlignment="1">
      <alignment horizontal="left" vertical="center" wrapText="1"/>
    </xf>
    <xf numFmtId="0" fontId="70" fillId="4" borderId="23" xfId="4" applyFont="1" applyFill="1" applyBorder="1" applyAlignment="1">
      <alignment horizontal="left" wrapText="1"/>
    </xf>
    <xf numFmtId="0" fontId="70" fillId="4" borderId="24" xfId="4" applyFont="1" applyFill="1" applyBorder="1" applyAlignment="1">
      <alignment horizontal="left" wrapText="1"/>
    </xf>
    <xf numFmtId="0" fontId="70" fillId="4" borderId="39" xfId="4" applyFont="1" applyFill="1" applyBorder="1" applyAlignment="1">
      <alignment horizontal="left" wrapText="1"/>
    </xf>
    <xf numFmtId="0" fontId="71" fillId="0" borderId="8" xfId="4" applyFont="1" applyBorder="1" applyAlignment="1">
      <alignment horizontal="left" vertical="center" wrapText="1"/>
    </xf>
    <xf numFmtId="0" fontId="71" fillId="0" borderId="18" xfId="4" applyFont="1" applyBorder="1" applyAlignment="1">
      <alignment horizontal="left" vertical="center" wrapText="1"/>
    </xf>
    <xf numFmtId="0" fontId="100" fillId="16" borderId="51" xfId="4" applyFont="1" applyFill="1" applyBorder="1" applyAlignment="1">
      <alignment horizontal="center" vertical="center" wrapText="1"/>
    </xf>
    <xf numFmtId="0" fontId="100" fillId="16" borderId="36" xfId="4" applyFont="1" applyFill="1" applyBorder="1" applyAlignment="1">
      <alignment horizontal="center" vertical="center" wrapText="1"/>
    </xf>
    <xf numFmtId="0" fontId="100" fillId="16" borderId="40" xfId="4" applyFont="1" applyFill="1" applyBorder="1" applyAlignment="1">
      <alignment horizontal="center" vertical="center" wrapText="1"/>
    </xf>
    <xf numFmtId="0" fontId="100" fillId="16" borderId="84" xfId="4" applyFont="1" applyFill="1" applyBorder="1" applyAlignment="1">
      <alignment horizontal="center" vertical="center" wrapText="1"/>
    </xf>
    <xf numFmtId="0" fontId="71" fillId="0" borderId="1" xfId="4" applyFont="1" applyBorder="1" applyAlignment="1">
      <alignment horizontal="center" vertical="center" wrapText="1"/>
    </xf>
    <xf numFmtId="0" fontId="71" fillId="0" borderId="6" xfId="0" applyFont="1" applyBorder="1" applyAlignment="1">
      <alignment horizontal="center" vertical="center" wrapText="1"/>
    </xf>
    <xf numFmtId="0" fontId="71" fillId="0" borderId="12" xfId="0" applyFont="1" applyBorder="1" applyAlignment="1">
      <alignment horizontal="center" vertical="center" wrapText="1"/>
    </xf>
    <xf numFmtId="0" fontId="71" fillId="0" borderId="1" xfId="0" applyFont="1" applyBorder="1" applyAlignment="1">
      <alignment horizontal="center" vertical="center" wrapText="1"/>
    </xf>
    <xf numFmtId="0" fontId="71" fillId="0" borderId="9" xfId="0" applyFont="1" applyBorder="1" applyAlignment="1">
      <alignment horizontal="center" vertical="center" wrapText="1"/>
    </xf>
    <xf numFmtId="0" fontId="74" fillId="0" borderId="38" xfId="0" applyFont="1" applyBorder="1" applyAlignment="1">
      <alignment horizontal="center" vertical="center"/>
    </xf>
    <xf numFmtId="0" fontId="74" fillId="0" borderId="41" xfId="0" applyFont="1" applyBorder="1" applyAlignment="1">
      <alignment horizontal="center" vertical="center"/>
    </xf>
    <xf numFmtId="0" fontId="74" fillId="0" borderId="48" xfId="0" applyFont="1" applyBorder="1" applyAlignment="1">
      <alignment horizontal="center" vertical="center"/>
    </xf>
    <xf numFmtId="0" fontId="77" fillId="7" borderId="38" xfId="0" applyFont="1" applyFill="1" applyBorder="1" applyAlignment="1" applyProtection="1">
      <alignment horizontal="center" vertical="center"/>
    </xf>
    <xf numFmtId="0" fontId="77" fillId="7" borderId="41" xfId="0" applyFont="1" applyFill="1" applyBorder="1" applyAlignment="1" applyProtection="1">
      <alignment horizontal="center" vertical="center"/>
    </xf>
    <xf numFmtId="0" fontId="70" fillId="4" borderId="24" xfId="4" applyFont="1" applyFill="1" applyBorder="1" applyAlignment="1">
      <alignment horizontal="left" vertical="center"/>
    </xf>
    <xf numFmtId="0" fontId="70" fillId="4" borderId="22" xfId="4" applyFont="1" applyFill="1" applyBorder="1" applyAlignment="1">
      <alignment horizontal="left" vertical="center"/>
    </xf>
    <xf numFmtId="0" fontId="71" fillId="17" borderId="23" xfId="4" applyFont="1" applyFill="1" applyBorder="1" applyAlignment="1" applyProtection="1">
      <alignment horizontal="left" vertical="center" wrapText="1"/>
      <protection locked="0"/>
    </xf>
    <xf numFmtId="0" fontId="71" fillId="17" borderId="24" xfId="4" applyFont="1" applyFill="1" applyBorder="1" applyAlignment="1" applyProtection="1">
      <alignment horizontal="left" vertical="center" wrapText="1"/>
      <protection locked="0"/>
    </xf>
    <xf numFmtId="0" fontId="71" fillId="17" borderId="39" xfId="4" applyFont="1" applyFill="1" applyBorder="1" applyAlignment="1" applyProtection="1">
      <alignment horizontal="left" vertical="center" wrapText="1"/>
      <protection locked="0"/>
    </xf>
    <xf numFmtId="0" fontId="6" fillId="4" borderId="44" xfId="4" applyFont="1" applyFill="1" applyBorder="1" applyAlignment="1" applyProtection="1">
      <alignment horizontal="center" vertical="top"/>
    </xf>
    <xf numFmtId="0" fontId="6" fillId="4" borderId="70" xfId="4" applyFont="1" applyFill="1" applyBorder="1" applyAlignment="1" applyProtection="1">
      <alignment horizontal="center" vertical="top"/>
    </xf>
    <xf numFmtId="0" fontId="6" fillId="4" borderId="27" xfId="4" applyFont="1" applyFill="1" applyBorder="1" applyAlignment="1" applyProtection="1">
      <alignment horizontal="center" vertical="top"/>
    </xf>
    <xf numFmtId="0" fontId="34" fillId="19" borderId="2" xfId="4" applyFont="1" applyFill="1" applyBorder="1" applyAlignment="1" applyProtection="1">
      <alignment horizontal="center" vertical="center"/>
    </xf>
    <xf numFmtId="0" fontId="34" fillId="19" borderId="43" xfId="4" applyFont="1" applyFill="1" applyBorder="1" applyAlignment="1" applyProtection="1">
      <alignment horizontal="center" vertical="center"/>
    </xf>
    <xf numFmtId="0" fontId="34" fillId="19" borderId="33" xfId="4" applyFont="1" applyFill="1" applyBorder="1" applyAlignment="1" applyProtection="1">
      <alignment horizontal="center" vertical="center"/>
    </xf>
    <xf numFmtId="0" fontId="6" fillId="4" borderId="2" xfId="4" applyFont="1" applyFill="1" applyBorder="1" applyAlignment="1" applyProtection="1">
      <alignment horizontal="center" vertical="top"/>
    </xf>
    <xf numFmtId="0" fontId="6" fillId="4" borderId="43" xfId="4" applyFont="1" applyFill="1" applyBorder="1" applyAlignment="1" applyProtection="1">
      <alignment horizontal="center" vertical="top"/>
    </xf>
    <xf numFmtId="0" fontId="6" fillId="4" borderId="33" xfId="4" applyFont="1" applyFill="1" applyBorder="1" applyAlignment="1" applyProtection="1">
      <alignment horizontal="center" vertical="top"/>
    </xf>
    <xf numFmtId="0" fontId="6" fillId="4" borderId="6" xfId="4" applyFont="1" applyFill="1" applyBorder="1" applyAlignment="1" applyProtection="1">
      <alignment horizontal="center" vertical="top"/>
    </xf>
    <xf numFmtId="0" fontId="6" fillId="4" borderId="1" xfId="4" applyFont="1" applyFill="1" applyBorder="1" applyAlignment="1" applyProtection="1">
      <alignment horizontal="center" vertical="top"/>
    </xf>
    <xf numFmtId="0" fontId="6" fillId="4" borderId="15" xfId="4" applyFont="1" applyFill="1" applyBorder="1" applyAlignment="1" applyProtection="1">
      <alignment horizontal="center" vertical="top"/>
    </xf>
    <xf numFmtId="0" fontId="6" fillId="4" borderId="12" xfId="4" applyFont="1" applyFill="1" applyBorder="1" applyAlignment="1" applyProtection="1">
      <alignment horizontal="center" vertical="top"/>
    </xf>
    <xf numFmtId="0" fontId="6" fillId="4" borderId="9" xfId="4" applyFont="1" applyFill="1" applyBorder="1" applyAlignment="1" applyProtection="1">
      <alignment horizontal="center" vertical="top"/>
    </xf>
    <xf numFmtId="0" fontId="6" fillId="4" borderId="16" xfId="4" applyFont="1" applyFill="1" applyBorder="1" applyAlignment="1" applyProtection="1">
      <alignment horizontal="center" vertical="top"/>
    </xf>
    <xf numFmtId="0" fontId="6" fillId="4" borderId="17" xfId="4" applyFont="1" applyFill="1" applyBorder="1" applyAlignment="1" applyProtection="1">
      <alignment horizontal="center" vertical="top"/>
    </xf>
    <xf numFmtId="0" fontId="6" fillId="4" borderId="8" xfId="4" applyFont="1" applyFill="1" applyBorder="1" applyAlignment="1" applyProtection="1">
      <alignment horizontal="center" vertical="top"/>
    </xf>
    <xf numFmtId="0" fontId="6" fillId="4" borderId="79" xfId="4" applyFont="1" applyFill="1" applyBorder="1" applyAlignment="1" applyProtection="1">
      <alignment horizontal="center" vertical="top"/>
    </xf>
    <xf numFmtId="0" fontId="6" fillId="4" borderId="25" xfId="4" applyFont="1" applyFill="1" applyBorder="1" applyAlignment="1" applyProtection="1">
      <alignment horizontal="center" vertical="top"/>
    </xf>
    <xf numFmtId="0" fontId="6" fillId="4" borderId="34" xfId="4" applyFont="1" applyFill="1" applyBorder="1" applyAlignment="1" applyProtection="1">
      <alignment horizontal="center" vertical="top"/>
    </xf>
    <xf numFmtId="0" fontId="6" fillId="4" borderId="18" xfId="4" applyFont="1" applyFill="1" applyBorder="1" applyAlignment="1" applyProtection="1">
      <alignment horizontal="center" vertical="top"/>
    </xf>
    <xf numFmtId="0" fontId="34" fillId="0" borderId="2" xfId="4" applyFont="1" applyFill="1" applyBorder="1" applyAlignment="1" applyProtection="1">
      <alignment horizontal="center" vertical="center" wrapText="1"/>
    </xf>
    <xf numFmtId="0" fontId="34" fillId="0" borderId="33" xfId="4" applyFont="1" applyFill="1" applyBorder="1" applyAlignment="1" applyProtection="1">
      <alignment horizontal="center" vertical="center" wrapText="1"/>
    </xf>
    <xf numFmtId="0" fontId="34" fillId="0" borderId="44" xfId="4" applyFont="1" applyFill="1" applyBorder="1" applyAlignment="1" applyProtection="1">
      <alignment horizontal="center" vertical="center" wrapText="1"/>
    </xf>
    <xf numFmtId="0" fontId="34" fillId="0" borderId="27" xfId="4" applyFont="1" applyFill="1" applyBorder="1" applyAlignment="1" applyProtection="1">
      <alignment horizontal="center" vertical="center" wrapText="1"/>
    </xf>
    <xf numFmtId="0" fontId="34" fillId="19" borderId="72" xfId="4" applyFont="1" applyFill="1" applyBorder="1" applyAlignment="1" applyProtection="1">
      <alignment horizontal="center" vertical="center"/>
    </xf>
    <xf numFmtId="0" fontId="14" fillId="19" borderId="38" xfId="4" applyFont="1" applyFill="1" applyBorder="1" applyAlignment="1" applyProtection="1">
      <alignment horizontal="left" vertical="center" wrapText="1"/>
      <protection locked="0"/>
    </xf>
    <xf numFmtId="0" fontId="14" fillId="19" borderId="41" xfId="4" applyFont="1" applyFill="1" applyBorder="1" applyAlignment="1" applyProtection="1">
      <alignment horizontal="left" vertical="center" wrapText="1"/>
      <protection locked="0"/>
    </xf>
    <xf numFmtId="0" fontId="14" fillId="19" borderId="48" xfId="4" applyFont="1" applyFill="1" applyBorder="1" applyAlignment="1" applyProtection="1">
      <alignment horizontal="left" vertical="center" wrapText="1"/>
      <protection locked="0"/>
    </xf>
    <xf numFmtId="0" fontId="6" fillId="17" borderId="41" xfId="4" applyFont="1" applyFill="1" applyBorder="1" applyAlignment="1" applyProtection="1">
      <alignment horizontal="center" vertical="center"/>
    </xf>
    <xf numFmtId="0" fontId="6" fillId="17" borderId="48" xfId="4" applyFont="1" applyFill="1" applyBorder="1" applyAlignment="1" applyProtection="1">
      <alignment horizontal="center" vertical="center"/>
    </xf>
    <xf numFmtId="0" fontId="34" fillId="19" borderId="50" xfId="4" applyFont="1" applyFill="1" applyBorder="1" applyAlignment="1" applyProtection="1">
      <alignment horizontal="center" vertical="center" wrapText="1"/>
    </xf>
    <xf numFmtId="0" fontId="34" fillId="19" borderId="53" xfId="4" applyFont="1" applyFill="1" applyBorder="1" applyAlignment="1" applyProtection="1">
      <alignment horizontal="center" vertical="center" wrapText="1"/>
    </xf>
    <xf numFmtId="0" fontId="14" fillId="19" borderId="6" xfId="4" applyFont="1" applyFill="1" applyBorder="1" applyAlignment="1" applyProtection="1">
      <alignment vertical="center" wrapText="1"/>
      <protection locked="0"/>
    </xf>
    <xf numFmtId="0" fontId="14" fillId="19" borderId="1" xfId="4" applyFont="1" applyFill="1" applyBorder="1" applyAlignment="1" applyProtection="1">
      <alignment vertical="center" wrapText="1"/>
      <protection locked="0"/>
    </xf>
    <xf numFmtId="0" fontId="14" fillId="19" borderId="15" xfId="4" applyFont="1" applyFill="1" applyBorder="1" applyAlignment="1" applyProtection="1">
      <alignment vertical="center" wrapText="1"/>
      <protection locked="0"/>
    </xf>
    <xf numFmtId="0" fontId="6" fillId="0" borderId="12" xfId="4" applyFont="1" applyFill="1" applyBorder="1" applyAlignment="1" applyProtection="1">
      <alignment horizontal="left" vertical="top"/>
    </xf>
    <xf numFmtId="0" fontId="6" fillId="0" borderId="9" xfId="4" applyFont="1" applyFill="1" applyBorder="1" applyAlignment="1" applyProtection="1">
      <alignment horizontal="left" vertical="top"/>
    </xf>
    <xf numFmtId="0" fontId="6" fillId="0" borderId="16" xfId="4" applyFont="1" applyFill="1" applyBorder="1" applyAlignment="1" applyProtection="1">
      <alignment horizontal="left" vertical="top"/>
    </xf>
    <xf numFmtId="0" fontId="40" fillId="19" borderId="6" xfId="4" applyFont="1" applyFill="1" applyBorder="1" applyAlignment="1" applyProtection="1">
      <alignment vertical="center" wrapText="1"/>
      <protection locked="0"/>
    </xf>
    <xf numFmtId="0" fontId="40" fillId="19" borderId="1" xfId="4" applyFont="1" applyFill="1" applyBorder="1" applyAlignment="1" applyProtection="1">
      <alignment vertical="center" wrapText="1"/>
      <protection locked="0"/>
    </xf>
    <xf numFmtId="0" fontId="40" fillId="19" borderId="15" xfId="4" applyFont="1" applyFill="1" applyBorder="1" applyAlignment="1" applyProtection="1">
      <alignment vertical="center" wrapText="1"/>
      <protection locked="0"/>
    </xf>
    <xf numFmtId="0" fontId="6" fillId="17" borderId="13" xfId="4" applyFont="1" applyFill="1" applyBorder="1" applyAlignment="1" applyProtection="1">
      <alignment horizontal="left" vertical="center"/>
    </xf>
    <xf numFmtId="0" fontId="6" fillId="17" borderId="14" xfId="4" applyFont="1" applyFill="1" applyBorder="1" applyAlignment="1" applyProtection="1">
      <alignment horizontal="left" vertical="center"/>
    </xf>
    <xf numFmtId="0" fontId="6" fillId="17" borderId="35" xfId="4" applyFont="1" applyFill="1" applyBorder="1" applyAlignment="1" applyProtection="1">
      <alignment horizontal="left" vertical="center"/>
    </xf>
    <xf numFmtId="0" fontId="46" fillId="0" borderId="0" xfId="0" applyFont="1" applyBorder="1" applyAlignment="1">
      <alignment horizontal="center" vertical="center" wrapText="1"/>
    </xf>
    <xf numFmtId="2" fontId="51" fillId="4" borderId="0" xfId="11" applyNumberFormat="1" applyFont="1" applyFill="1" applyBorder="1" applyAlignment="1" applyProtection="1">
      <alignment horizontal="center" vertical="center"/>
    </xf>
    <xf numFmtId="0" fontId="46" fillId="0" borderId="4" xfId="0" applyFont="1" applyBorder="1" applyAlignment="1">
      <alignment horizontal="center" vertical="center" wrapText="1"/>
    </xf>
    <xf numFmtId="0" fontId="46" fillId="0" borderId="8" xfId="0" applyFont="1" applyBorder="1" applyAlignment="1">
      <alignment horizontal="center" vertical="center" wrapText="1"/>
    </xf>
    <xf numFmtId="2" fontId="51" fillId="6" borderId="4" xfId="11" applyNumberFormat="1" applyFont="1" applyFill="1" applyBorder="1" applyAlignment="1" applyProtection="1">
      <alignment horizontal="center" vertical="center"/>
    </xf>
    <xf numFmtId="2" fontId="51" fillId="6" borderId="8" xfId="11" applyNumberFormat="1" applyFont="1" applyFill="1" applyBorder="1" applyAlignment="1" applyProtection="1">
      <alignment horizontal="center" vertical="center"/>
    </xf>
    <xf numFmtId="2" fontId="51" fillId="4" borderId="26" xfId="11" applyNumberFormat="1" applyFont="1" applyFill="1" applyBorder="1" applyAlignment="1" applyProtection="1">
      <alignment horizontal="center" vertical="center"/>
    </xf>
    <xf numFmtId="2" fontId="51" fillId="4" borderId="73" xfId="11" applyNumberFormat="1" applyFont="1" applyFill="1" applyBorder="1" applyAlignment="1" applyProtection="1">
      <alignment horizontal="center" vertical="center"/>
    </xf>
    <xf numFmtId="2" fontId="53" fillId="4" borderId="0" xfId="0" applyNumberFormat="1" applyFont="1" applyFill="1" applyBorder="1" applyAlignment="1" applyProtection="1">
      <alignment horizontal="center" vertical="center"/>
    </xf>
    <xf numFmtId="0" fontId="35" fillId="19" borderId="1" xfId="4" applyFont="1" applyFill="1" applyBorder="1" applyAlignment="1" applyProtection="1">
      <alignment horizontal="center" vertical="center" wrapText="1"/>
    </xf>
    <xf numFmtId="0" fontId="40" fillId="0" borderId="2" xfId="4" applyFont="1" applyFill="1" applyBorder="1" applyAlignment="1" applyProtection="1">
      <alignment horizontal="left" vertical="center" wrapText="1"/>
      <protection locked="0"/>
    </xf>
    <xf numFmtId="0" fontId="40" fillId="0" borderId="43" xfId="4" applyFont="1" applyFill="1" applyBorder="1" applyAlignment="1" applyProtection="1">
      <alignment horizontal="left" vertical="center" wrapText="1"/>
      <protection locked="0"/>
    </xf>
    <xf numFmtId="0" fontId="40" fillId="0" borderId="33" xfId="4" applyFont="1" applyFill="1" applyBorder="1" applyAlignment="1" applyProtection="1">
      <alignment horizontal="left" vertical="center" wrapText="1"/>
      <protection locked="0"/>
    </xf>
    <xf numFmtId="0" fontId="35" fillId="15" borderId="1" xfId="4" applyFont="1" applyFill="1" applyBorder="1" applyAlignment="1" applyProtection="1">
      <alignment horizontal="center" vertical="center" wrapText="1"/>
      <protection locked="0"/>
    </xf>
    <xf numFmtId="0" fontId="35" fillId="15" borderId="15" xfId="4" applyFont="1" applyFill="1" applyBorder="1" applyAlignment="1" applyProtection="1">
      <alignment horizontal="center" vertical="center" wrapText="1"/>
      <protection locked="0"/>
    </xf>
    <xf numFmtId="2" fontId="51" fillId="6" borderId="4" xfId="11" applyNumberFormat="1" applyFont="1" applyFill="1" applyBorder="1" applyAlignment="1" applyProtection="1">
      <alignment horizontal="center" vertical="center"/>
      <protection hidden="1"/>
    </xf>
    <xf numFmtId="2" fontId="51" fillId="6" borderId="8" xfId="11" applyNumberFormat="1" applyFont="1" applyFill="1" applyBorder="1" applyAlignment="1" applyProtection="1">
      <alignment horizontal="center" vertical="center"/>
      <protection hidden="1"/>
    </xf>
    <xf numFmtId="0" fontId="35" fillId="6" borderId="50" xfId="0" applyFont="1" applyFill="1" applyBorder="1" applyAlignment="1" applyProtection="1">
      <alignment horizontal="center" vertical="center" wrapText="1"/>
    </xf>
    <xf numFmtId="0" fontId="35" fillId="6" borderId="20" xfId="0" applyFont="1" applyFill="1" applyBorder="1" applyAlignment="1" applyProtection="1">
      <alignment horizontal="center" vertical="center" wrapText="1"/>
    </xf>
    <xf numFmtId="0" fontId="35" fillId="6" borderId="21" xfId="0" applyFont="1" applyFill="1" applyBorder="1" applyAlignment="1" applyProtection="1">
      <alignment horizontal="center" vertical="center" wrapText="1"/>
    </xf>
    <xf numFmtId="3" fontId="35" fillId="0" borderId="9" xfId="4" applyNumberFormat="1" applyFont="1" applyFill="1" applyBorder="1" applyAlignment="1" applyProtection="1">
      <alignment horizontal="center" vertical="center"/>
      <protection locked="0"/>
    </xf>
    <xf numFmtId="3" fontId="35" fillId="0" borderId="16" xfId="4" applyNumberFormat="1" applyFont="1" applyFill="1" applyBorder="1" applyAlignment="1" applyProtection="1">
      <alignment horizontal="center" vertical="center"/>
      <protection locked="0"/>
    </xf>
    <xf numFmtId="0" fontId="6" fillId="17" borderId="6" xfId="4" applyFont="1" applyFill="1" applyBorder="1" applyAlignment="1" applyProtection="1">
      <alignment horizontal="left"/>
    </xf>
    <xf numFmtId="0" fontId="6" fillId="17" borderId="1" xfId="4" applyFont="1" applyFill="1" applyBorder="1" applyAlignment="1" applyProtection="1">
      <alignment horizontal="left"/>
    </xf>
    <xf numFmtId="0" fontId="6" fillId="17" borderId="15" xfId="4" applyFont="1" applyFill="1" applyBorder="1" applyAlignment="1" applyProtection="1">
      <alignment horizontal="left"/>
    </xf>
    <xf numFmtId="0" fontId="35" fillId="19" borderId="74" xfId="4" applyFont="1" applyFill="1" applyBorder="1" applyAlignment="1" applyProtection="1">
      <alignment horizontal="center" vertical="center" wrapText="1"/>
    </xf>
    <xf numFmtId="0" fontId="35" fillId="19" borderId="3" xfId="4" applyFont="1" applyFill="1" applyBorder="1" applyAlignment="1" applyProtection="1">
      <alignment horizontal="center" vertical="center" wrapText="1"/>
    </xf>
    <xf numFmtId="0" fontId="35" fillId="19" borderId="37" xfId="4" applyFont="1" applyFill="1" applyBorder="1" applyAlignment="1" applyProtection="1">
      <alignment horizontal="center" vertical="center" wrapText="1"/>
    </xf>
    <xf numFmtId="0" fontId="35" fillId="19" borderId="34" xfId="4" applyFont="1" applyFill="1" applyBorder="1" applyAlignment="1" applyProtection="1">
      <alignment horizontal="center" vertical="center" wrapText="1"/>
    </xf>
    <xf numFmtId="0" fontId="35" fillId="19" borderId="68" xfId="4" applyFont="1" applyFill="1" applyBorder="1" applyAlignment="1" applyProtection="1">
      <alignment horizontal="center" vertical="center" wrapText="1"/>
    </xf>
    <xf numFmtId="0" fontId="35" fillId="19" borderId="79" xfId="4" applyFont="1" applyFill="1" applyBorder="1" applyAlignment="1" applyProtection="1">
      <alignment horizontal="center" vertical="center" wrapText="1"/>
    </xf>
    <xf numFmtId="0" fontId="35" fillId="19" borderId="87" xfId="4" applyFont="1" applyFill="1" applyBorder="1" applyAlignment="1" applyProtection="1">
      <alignment horizontal="center" vertical="center" wrapText="1"/>
    </xf>
    <xf numFmtId="0" fontId="35" fillId="19" borderId="25" xfId="4" applyFont="1" applyFill="1" applyBorder="1" applyAlignment="1" applyProtection="1">
      <alignment horizontal="center" vertical="center" wrapText="1"/>
    </xf>
    <xf numFmtId="0" fontId="35" fillId="19" borderId="1" xfId="4" applyFont="1" applyFill="1" applyBorder="1" applyAlignment="1" applyProtection="1">
      <alignment horizontal="center" vertical="center"/>
    </xf>
    <xf numFmtId="0" fontId="35" fillId="19" borderId="15" xfId="4" applyFont="1" applyFill="1" applyBorder="1" applyAlignment="1" applyProtection="1">
      <alignment horizontal="center" vertical="center"/>
    </xf>
    <xf numFmtId="0" fontId="35" fillId="0" borderId="6" xfId="4" applyFont="1" applyFill="1" applyBorder="1" applyAlignment="1" applyProtection="1">
      <alignment horizontal="center" vertical="center"/>
      <protection locked="0"/>
    </xf>
    <xf numFmtId="0" fontId="35" fillId="0" borderId="1" xfId="4" applyFont="1" applyFill="1" applyBorder="1" applyAlignment="1" applyProtection="1">
      <alignment horizontal="center" vertical="center"/>
      <protection locked="0"/>
    </xf>
    <xf numFmtId="3" fontId="35" fillId="0" borderId="1" xfId="4" applyNumberFormat="1" applyFont="1" applyFill="1" applyBorder="1" applyAlignment="1" applyProtection="1">
      <alignment horizontal="center" vertical="center"/>
      <protection locked="0"/>
    </xf>
    <xf numFmtId="3" fontId="35" fillId="0" borderId="15" xfId="4" applyNumberFormat="1" applyFont="1" applyFill="1" applyBorder="1" applyAlignment="1" applyProtection="1">
      <alignment horizontal="center" vertical="center"/>
      <protection locked="0"/>
    </xf>
    <xf numFmtId="0" fontId="6" fillId="17" borderId="38" xfId="0" applyFont="1" applyFill="1" applyBorder="1" applyAlignment="1" applyProtection="1">
      <alignment horizontal="left" vertical="center" wrapText="1"/>
    </xf>
    <xf numFmtId="0" fontId="6" fillId="17" borderId="41" xfId="0" applyFont="1" applyFill="1" applyBorder="1" applyAlignment="1" applyProtection="1">
      <alignment horizontal="left" vertical="center"/>
    </xf>
    <xf numFmtId="0" fontId="6" fillId="17" borderId="48" xfId="0" applyFont="1" applyFill="1" applyBorder="1" applyAlignment="1" applyProtection="1">
      <alignment horizontal="left" vertical="center"/>
    </xf>
    <xf numFmtId="0" fontId="3" fillId="2" borderId="22" xfId="4" applyFont="1" applyFill="1" applyBorder="1" applyAlignment="1" applyProtection="1">
      <alignment horizontal="center" vertical="center" wrapText="1"/>
    </xf>
    <xf numFmtId="0" fontId="43" fillId="7" borderId="38" xfId="4" applyFont="1" applyFill="1" applyBorder="1" applyAlignment="1" applyProtection="1">
      <alignment horizontal="center" vertical="center"/>
    </xf>
    <xf numFmtId="0" fontId="43" fillId="7" borderId="41" xfId="4" applyFont="1" applyFill="1" applyBorder="1" applyAlignment="1" applyProtection="1">
      <alignment horizontal="center" vertical="center"/>
    </xf>
    <xf numFmtId="0" fontId="43" fillId="7" borderId="48" xfId="4" applyFont="1" applyFill="1" applyBorder="1" applyAlignment="1" applyProtection="1">
      <alignment horizontal="center" vertical="center"/>
    </xf>
    <xf numFmtId="0" fontId="35" fillId="0" borderId="1" xfId="4" applyFont="1" applyFill="1" applyBorder="1" applyAlignment="1" applyProtection="1">
      <alignment horizontal="justify" vertical="center" wrapText="1"/>
      <protection locked="0"/>
    </xf>
    <xf numFmtId="0" fontId="35" fillId="0" borderId="15" xfId="4" applyFont="1" applyFill="1" applyBorder="1" applyAlignment="1" applyProtection="1">
      <alignment horizontal="justify" vertical="center" wrapText="1"/>
      <protection locked="0"/>
    </xf>
    <xf numFmtId="0" fontId="39" fillId="0" borderId="1" xfId="10" applyFont="1" applyFill="1" applyBorder="1" applyAlignment="1" applyProtection="1">
      <alignment horizontal="justify" vertical="center" wrapText="1"/>
      <protection locked="0"/>
    </xf>
    <xf numFmtId="0" fontId="37" fillId="0" borderId="1" xfId="4" applyFont="1" applyFill="1" applyBorder="1" applyAlignment="1" applyProtection="1">
      <alignment horizontal="justify" vertical="center" wrapText="1"/>
      <protection locked="0"/>
    </xf>
    <xf numFmtId="0" fontId="37" fillId="0" borderId="15" xfId="4" applyFont="1" applyFill="1" applyBorder="1" applyAlignment="1" applyProtection="1">
      <alignment horizontal="justify" vertical="center" wrapText="1"/>
      <protection locked="0"/>
    </xf>
    <xf numFmtId="0" fontId="35" fillId="0" borderId="1" xfId="4" applyFont="1" applyFill="1" applyBorder="1" applyAlignment="1" applyProtection="1">
      <alignment horizontal="center" vertical="center" wrapText="1"/>
      <protection locked="0"/>
    </xf>
    <xf numFmtId="0" fontId="35" fillId="0" borderId="15" xfId="4" applyFont="1" applyFill="1" applyBorder="1" applyAlignment="1" applyProtection="1">
      <alignment horizontal="center" vertical="center" wrapText="1"/>
      <protection locked="0"/>
    </xf>
    <xf numFmtId="0" fontId="54" fillId="0" borderId="1" xfId="0" applyFont="1" applyBorder="1" applyAlignment="1">
      <alignment horizontal="center" vertical="center"/>
    </xf>
    <xf numFmtId="0" fontId="54" fillId="0" borderId="15" xfId="0" applyFont="1" applyBorder="1" applyAlignment="1">
      <alignment horizontal="center" vertical="center"/>
    </xf>
    <xf numFmtId="0" fontId="59" fillId="0" borderId="0"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34" fillId="19" borderId="45" xfId="4" applyFont="1" applyFill="1" applyBorder="1" applyAlignment="1" applyProtection="1">
      <alignment horizontal="center" vertical="center" wrapText="1"/>
    </xf>
    <xf numFmtId="0" fontId="34" fillId="19" borderId="24" xfId="4" applyFont="1" applyFill="1" applyBorder="1" applyAlignment="1" applyProtection="1">
      <alignment horizontal="center" vertical="center" wrapText="1"/>
    </xf>
    <xf numFmtId="0" fontId="34" fillId="0" borderId="1" xfId="4" applyFont="1" applyFill="1" applyBorder="1" applyAlignment="1" applyProtection="1">
      <alignment horizontal="center" vertical="center" wrapText="1"/>
    </xf>
    <xf numFmtId="0" fontId="14" fillId="19" borderId="23" xfId="4" applyFont="1" applyFill="1" applyBorder="1" applyAlignment="1" applyProtection="1">
      <alignment horizontal="center" vertical="center" wrapText="1"/>
      <protection locked="0"/>
    </xf>
    <xf numFmtId="0" fontId="14" fillId="19" borderId="24" xfId="4" applyFont="1" applyFill="1" applyBorder="1" applyAlignment="1" applyProtection="1">
      <alignment horizontal="center" vertical="center" wrapText="1"/>
      <protection locked="0"/>
    </xf>
    <xf numFmtId="0" fontId="14" fillId="19" borderId="39" xfId="4" applyFont="1" applyFill="1" applyBorder="1" applyAlignment="1" applyProtection="1">
      <alignment horizontal="center" vertical="center" wrapText="1"/>
      <protection locked="0"/>
    </xf>
    <xf numFmtId="0" fontId="14" fillId="19" borderId="11" xfId="4" applyFont="1" applyFill="1" applyBorder="1" applyAlignment="1" applyProtection="1">
      <alignment horizontal="center" vertical="center" wrapText="1"/>
      <protection locked="0"/>
    </xf>
    <xf numFmtId="0" fontId="14" fillId="19" borderId="22" xfId="4" applyFont="1" applyFill="1" applyBorder="1" applyAlignment="1" applyProtection="1">
      <alignment horizontal="center" vertical="center" wrapText="1"/>
      <protection locked="0"/>
    </xf>
    <xf numFmtId="0" fontId="14" fillId="19" borderId="49" xfId="4" applyFont="1" applyFill="1" applyBorder="1" applyAlignment="1" applyProtection="1">
      <alignment horizontal="center" vertical="center" wrapText="1"/>
      <protection locked="0"/>
    </xf>
    <xf numFmtId="0" fontId="34" fillId="19" borderId="1" xfId="4" applyFont="1" applyFill="1" applyBorder="1" applyAlignment="1" applyProtection="1">
      <alignment horizontal="center" vertical="center"/>
    </xf>
    <xf numFmtId="0" fontId="34" fillId="19" borderId="15" xfId="4" applyFont="1" applyFill="1" applyBorder="1" applyAlignment="1" applyProtection="1">
      <alignment horizontal="center" vertical="center"/>
    </xf>
    <xf numFmtId="0" fontId="34" fillId="19" borderId="6" xfId="4" applyFont="1" applyFill="1" applyBorder="1" applyAlignment="1" applyProtection="1">
      <alignment horizontal="center" vertical="center"/>
    </xf>
    <xf numFmtId="0" fontId="48" fillId="0" borderId="75" xfId="0" applyFont="1" applyFill="1" applyBorder="1" applyAlignment="1">
      <alignment horizontal="left" vertical="center" wrapText="1" indent="1"/>
    </xf>
    <xf numFmtId="0" fontId="35" fillId="0" borderId="9" xfId="4" applyFont="1" applyFill="1" applyBorder="1" applyAlignment="1" applyProtection="1">
      <alignment horizontal="center" vertical="center"/>
      <protection locked="0"/>
    </xf>
    <xf numFmtId="0" fontId="41" fillId="17" borderId="13" xfId="4" applyFont="1" applyFill="1" applyBorder="1" applyAlignment="1" applyProtection="1">
      <alignment horizontal="left"/>
    </xf>
    <xf numFmtId="0" fontId="41" fillId="17" borderId="14" xfId="4" applyFont="1" applyFill="1" applyBorder="1" applyAlignment="1" applyProtection="1">
      <alignment horizontal="left"/>
    </xf>
    <xf numFmtId="0" fontId="41" fillId="17" borderId="35" xfId="4" applyFont="1" applyFill="1" applyBorder="1" applyAlignment="1" applyProtection="1">
      <alignment horizontal="left"/>
    </xf>
    <xf numFmtId="0" fontId="14" fillId="19" borderId="6" xfId="4" applyFont="1" applyFill="1" applyBorder="1" applyAlignment="1" applyProtection="1">
      <alignment horizontal="left" vertical="center" wrapText="1"/>
      <protection locked="0"/>
    </xf>
    <xf numFmtId="0" fontId="14" fillId="19" borderId="1" xfId="4" applyFont="1" applyFill="1" applyBorder="1" applyAlignment="1" applyProtection="1">
      <alignment horizontal="left" vertical="center" wrapText="1"/>
      <protection locked="0"/>
    </xf>
    <xf numFmtId="0" fontId="14" fillId="19" borderId="15" xfId="4" applyFont="1" applyFill="1" applyBorder="1" applyAlignment="1" applyProtection="1">
      <alignment horizontal="left" vertical="center" wrapText="1"/>
      <protection locked="0"/>
    </xf>
    <xf numFmtId="2" fontId="51" fillId="4" borderId="5" xfId="11" applyNumberFormat="1" applyFont="1" applyFill="1" applyBorder="1" applyAlignment="1" applyProtection="1">
      <alignment horizontal="center" vertical="center"/>
    </xf>
    <xf numFmtId="178" fontId="35" fillId="4" borderId="2" xfId="4" applyNumberFormat="1" applyFont="1" applyFill="1" applyBorder="1" applyAlignment="1" applyProtection="1">
      <alignment horizontal="center" vertical="center" wrapText="1"/>
    </xf>
    <xf numFmtId="178" fontId="35" fillId="4" borderId="43" xfId="4" applyNumberFormat="1" applyFont="1" applyFill="1" applyBorder="1" applyAlignment="1" applyProtection="1">
      <alignment horizontal="center" vertical="center" wrapText="1"/>
    </xf>
    <xf numFmtId="178" fontId="35" fillId="4" borderId="76" xfId="4" applyNumberFormat="1" applyFont="1" applyFill="1" applyBorder="1" applyAlignment="1" applyProtection="1">
      <alignment horizontal="center" vertical="center" wrapText="1"/>
    </xf>
    <xf numFmtId="0" fontId="4" fillId="0" borderId="6" xfId="4" applyFont="1" applyFill="1" applyBorder="1" applyAlignment="1" applyProtection="1">
      <alignment horizontal="left"/>
    </xf>
    <xf numFmtId="0" fontId="4" fillId="0" borderId="1" xfId="4" applyFont="1" applyFill="1" applyBorder="1" applyAlignment="1" applyProtection="1">
      <alignment horizontal="left"/>
    </xf>
    <xf numFmtId="0" fontId="4" fillId="0" borderId="15" xfId="4" applyFont="1" applyFill="1" applyBorder="1" applyAlignment="1" applyProtection="1">
      <alignment horizontal="left"/>
    </xf>
    <xf numFmtId="0" fontId="34" fillId="0" borderId="9" xfId="4" applyFont="1" applyFill="1" applyBorder="1" applyAlignment="1" applyProtection="1">
      <alignment horizontal="center" vertical="center" wrapText="1"/>
    </xf>
    <xf numFmtId="0" fontId="4" fillId="2" borderId="0" xfId="4" applyFont="1" applyFill="1" applyBorder="1" applyAlignment="1" applyProtection="1">
      <alignment horizontal="center" wrapText="1"/>
    </xf>
    <xf numFmtId="0" fontId="35" fillId="19" borderId="6" xfId="4" applyFont="1" applyFill="1" applyBorder="1" applyAlignment="1" applyProtection="1">
      <alignment horizontal="center" vertical="center" wrapText="1"/>
    </xf>
    <xf numFmtId="0" fontId="35" fillId="0" borderId="12" xfId="4" applyFont="1" applyFill="1" applyBorder="1" applyAlignment="1" applyProtection="1">
      <alignment horizontal="center" vertical="center"/>
      <protection locked="0"/>
    </xf>
    <xf numFmtId="0" fontId="34" fillId="19" borderId="1" xfId="4" applyFont="1" applyFill="1" applyBorder="1" applyAlignment="1" applyProtection="1">
      <alignment horizontal="center" vertical="center" wrapText="1"/>
    </xf>
    <xf numFmtId="0" fontId="34" fillId="19" borderId="15" xfId="4" applyFont="1" applyFill="1" applyBorder="1" applyAlignment="1" applyProtection="1">
      <alignment horizontal="center" vertical="center" wrapText="1"/>
    </xf>
    <xf numFmtId="0" fontId="46" fillId="0" borderId="0" xfId="0" applyFont="1" applyAlignment="1">
      <alignment horizontal="left" vertical="top" wrapText="1"/>
    </xf>
    <xf numFmtId="0" fontId="0" fillId="0" borderId="1" xfId="0" applyBorder="1" applyAlignment="1">
      <alignment horizontal="center"/>
    </xf>
    <xf numFmtId="0" fontId="3" fillId="19" borderId="12" xfId="0" applyFont="1" applyFill="1" applyBorder="1" applyAlignment="1" applyProtection="1">
      <alignment horizontal="center" vertical="center" wrapText="1"/>
    </xf>
    <xf numFmtId="0" fontId="3" fillId="19" borderId="27" xfId="0" applyFont="1" applyFill="1" applyBorder="1" applyAlignment="1" applyProtection="1">
      <alignment horizontal="center" vertical="center" wrapText="1"/>
    </xf>
    <xf numFmtId="0" fontId="3" fillId="19" borderId="9" xfId="0" applyFont="1" applyFill="1" applyBorder="1" applyAlignment="1" applyProtection="1">
      <alignment horizontal="center" vertical="center" wrapText="1"/>
    </xf>
    <xf numFmtId="0" fontId="35" fillId="19" borderId="72" xfId="4" applyFont="1" applyFill="1" applyBorder="1" applyAlignment="1" applyProtection="1">
      <alignment horizontal="center" vertical="center" wrapText="1"/>
    </xf>
    <xf numFmtId="0" fontId="35" fillId="19" borderId="33" xfId="4" applyFont="1" applyFill="1" applyBorder="1" applyAlignment="1" applyProtection="1">
      <alignment horizontal="center" vertical="center" wrapText="1"/>
    </xf>
    <xf numFmtId="0" fontId="3" fillId="19" borderId="17" xfId="0" applyFont="1" applyFill="1" applyBorder="1" applyAlignment="1" applyProtection="1">
      <alignment horizontal="center" vertical="center"/>
    </xf>
    <xf numFmtId="0" fontId="3" fillId="19" borderId="18" xfId="0" applyFont="1" applyFill="1" applyBorder="1" applyAlignment="1" applyProtection="1">
      <alignment horizontal="center" vertical="center"/>
    </xf>
    <xf numFmtId="0" fontId="3" fillId="19" borderId="12" xfId="0" applyFont="1" applyFill="1" applyBorder="1" applyAlignment="1" applyProtection="1">
      <alignment horizontal="center" vertical="center"/>
    </xf>
    <xf numFmtId="0" fontId="3" fillId="19" borderId="16" xfId="0" applyFont="1" applyFill="1" applyBorder="1" applyAlignment="1" applyProtection="1">
      <alignment horizontal="center" vertical="center"/>
    </xf>
    <xf numFmtId="0" fontId="9" fillId="17" borderId="38" xfId="0" applyFont="1" applyFill="1" applyBorder="1" applyAlignment="1" applyProtection="1">
      <alignment horizontal="left" vertical="center"/>
    </xf>
    <xf numFmtId="0" fontId="9" fillId="17" borderId="41" xfId="0" applyFont="1" applyFill="1" applyBorder="1" applyAlignment="1" applyProtection="1">
      <alignment horizontal="left" vertical="center"/>
    </xf>
    <xf numFmtId="0" fontId="14" fillId="0" borderId="23" xfId="4" applyFont="1" applyFill="1" applyBorder="1" applyAlignment="1" applyProtection="1">
      <alignment horizontal="left" vertical="center" wrapText="1"/>
      <protection locked="0"/>
    </xf>
    <xf numFmtId="0" fontId="14" fillId="0" borderId="24" xfId="4" applyFont="1" applyFill="1" applyBorder="1" applyAlignment="1" applyProtection="1">
      <alignment horizontal="left" vertical="center" wrapText="1"/>
      <protection locked="0"/>
    </xf>
    <xf numFmtId="0" fontId="14" fillId="0" borderId="39" xfId="4" applyFont="1" applyFill="1" applyBorder="1" applyAlignment="1" applyProtection="1">
      <alignment horizontal="left" vertical="center" wrapText="1"/>
      <protection locked="0"/>
    </xf>
    <xf numFmtId="0" fontId="9" fillId="17" borderId="13" xfId="0" applyFont="1" applyFill="1" applyBorder="1" applyAlignment="1" applyProtection="1">
      <alignment horizontal="left" vertical="center"/>
    </xf>
    <xf numFmtId="0" fontId="9" fillId="17" borderId="53" xfId="0" applyFont="1" applyFill="1" applyBorder="1" applyAlignment="1" applyProtection="1">
      <alignment horizontal="left" vertical="center"/>
    </xf>
    <xf numFmtId="0" fontId="9" fillId="17" borderId="14" xfId="0" applyFont="1" applyFill="1" applyBorder="1" applyAlignment="1" applyProtection="1">
      <alignment horizontal="left" vertical="center"/>
    </xf>
    <xf numFmtId="0" fontId="9" fillId="17" borderId="35" xfId="0" applyFont="1" applyFill="1" applyBorder="1" applyAlignment="1" applyProtection="1">
      <alignment horizontal="left" vertical="center"/>
    </xf>
    <xf numFmtId="0" fontId="3" fillId="19" borderId="1" xfId="0" applyFont="1" applyFill="1" applyBorder="1" applyAlignment="1" applyProtection="1">
      <alignment horizontal="center" vertical="center" wrapText="1"/>
    </xf>
    <xf numFmtId="0" fontId="35" fillId="0" borderId="71" xfId="4" applyFont="1" applyFill="1" applyBorder="1" applyAlignment="1" applyProtection="1">
      <alignment horizontal="center" vertical="center"/>
      <protection locked="0"/>
    </xf>
    <xf numFmtId="0" fontId="35" fillId="0" borderId="27" xfId="4" applyFont="1" applyFill="1" applyBorder="1" applyAlignment="1" applyProtection="1">
      <alignment horizontal="center" vertical="center"/>
      <protection locked="0"/>
    </xf>
    <xf numFmtId="0" fontId="3" fillId="19" borderId="72" xfId="0" applyFont="1" applyFill="1" applyBorder="1" applyAlignment="1" applyProtection="1">
      <alignment horizontal="center" vertical="center" wrapText="1"/>
    </xf>
    <xf numFmtId="0" fontId="3" fillId="19" borderId="33" xfId="0" applyFont="1" applyFill="1" applyBorder="1" applyAlignment="1" applyProtection="1">
      <alignment horizontal="center" vertical="center" wrapText="1"/>
    </xf>
    <xf numFmtId="0" fontId="44" fillId="7" borderId="38" xfId="0" applyFont="1" applyFill="1" applyBorder="1" applyAlignment="1" applyProtection="1">
      <alignment horizontal="center" vertical="center"/>
    </xf>
    <xf numFmtId="0" fontId="44" fillId="7" borderId="41" xfId="0" applyFont="1" applyFill="1" applyBorder="1" applyAlignment="1" applyProtection="1">
      <alignment horizontal="center" vertical="center"/>
    </xf>
    <xf numFmtId="0" fontId="44" fillId="7" borderId="48" xfId="0" applyFont="1" applyFill="1" applyBorder="1" applyAlignment="1" applyProtection="1">
      <alignment horizontal="center" vertical="center"/>
    </xf>
    <xf numFmtId="0" fontId="35" fillId="4" borderId="1" xfId="0" applyFont="1" applyFill="1" applyBorder="1" applyAlignment="1" applyProtection="1">
      <alignment horizontal="center" vertical="center"/>
    </xf>
    <xf numFmtId="0" fontId="35" fillId="4" borderId="15" xfId="0" applyFont="1" applyFill="1" applyBorder="1" applyAlignment="1" applyProtection="1">
      <alignment horizontal="center" vertical="center"/>
    </xf>
    <xf numFmtId="0" fontId="6" fillId="4" borderId="7" xfId="4" applyFont="1" applyFill="1" applyBorder="1" applyAlignment="1" applyProtection="1">
      <alignment horizontal="center" vertical="center"/>
    </xf>
    <xf numFmtId="0" fontId="6" fillId="4" borderId="0" xfId="4" applyFont="1" applyFill="1" applyBorder="1" applyAlignment="1" applyProtection="1">
      <alignment horizontal="center" vertical="center"/>
    </xf>
    <xf numFmtId="0" fontId="6" fillId="4" borderId="5" xfId="4" applyFont="1" applyFill="1" applyBorder="1" applyAlignment="1" applyProtection="1">
      <alignment horizontal="center" vertical="center"/>
    </xf>
    <xf numFmtId="0" fontId="35" fillId="19" borderId="72" xfId="0" applyFont="1" applyFill="1" applyBorder="1" applyAlignment="1" applyProtection="1">
      <alignment horizontal="center" vertical="center"/>
    </xf>
    <xf numFmtId="0" fontId="35" fillId="19" borderId="33" xfId="0" applyFont="1" applyFill="1" applyBorder="1" applyAlignment="1" applyProtection="1">
      <alignment horizontal="center" vertical="center"/>
    </xf>
    <xf numFmtId="0" fontId="35" fillId="0" borderId="72" xfId="4" applyFont="1" applyFill="1" applyBorder="1" applyAlignment="1" applyProtection="1">
      <alignment horizontal="center" vertical="center"/>
      <protection locked="0"/>
    </xf>
    <xf numFmtId="0" fontId="35" fillId="0" borderId="33" xfId="4" applyFont="1" applyFill="1" applyBorder="1" applyAlignment="1" applyProtection="1">
      <alignment horizontal="center" vertical="center"/>
      <protection locked="0"/>
    </xf>
    <xf numFmtId="0" fontId="35" fillId="19" borderId="72" xfId="0" applyFont="1" applyFill="1" applyBorder="1" applyAlignment="1" applyProtection="1">
      <alignment horizontal="center" wrapText="1"/>
    </xf>
    <xf numFmtId="0" fontId="35" fillId="19" borderId="33" xfId="0" applyFont="1" applyFill="1" applyBorder="1" applyAlignment="1" applyProtection="1">
      <alignment horizontal="center" wrapText="1"/>
    </xf>
    <xf numFmtId="0" fontId="35" fillId="0" borderId="2" xfId="0" applyFont="1" applyFill="1" applyBorder="1" applyAlignment="1" applyProtection="1">
      <alignment horizontal="center" vertical="center" wrapText="1"/>
      <protection locked="0"/>
    </xf>
    <xf numFmtId="0" fontId="35" fillId="0" borderId="43" xfId="0" applyFont="1" applyFill="1" applyBorder="1" applyAlignment="1" applyProtection="1">
      <alignment horizontal="center" vertical="center" wrapText="1"/>
      <protection locked="0"/>
    </xf>
    <xf numFmtId="0" fontId="35" fillId="0" borderId="33" xfId="0" applyFont="1" applyFill="1" applyBorder="1" applyAlignment="1" applyProtection="1">
      <alignment horizontal="center" vertical="center" wrapText="1"/>
      <protection locked="0"/>
    </xf>
    <xf numFmtId="0" fontId="83" fillId="0" borderId="38" xfId="4" applyFont="1" applyFill="1" applyBorder="1" applyAlignment="1" applyProtection="1">
      <alignment vertical="top" wrapText="1"/>
    </xf>
    <xf numFmtId="0" fontId="83" fillId="0" borderId="41" xfId="4" applyFont="1" applyFill="1" applyBorder="1" applyAlignment="1" applyProtection="1">
      <alignment vertical="top" wrapText="1"/>
    </xf>
    <xf numFmtId="0" fontId="83" fillId="0" borderId="48" xfId="4" applyFont="1" applyFill="1" applyBorder="1" applyAlignment="1" applyProtection="1">
      <alignment vertical="top" wrapText="1"/>
    </xf>
    <xf numFmtId="2" fontId="84" fillId="4" borderId="45" xfId="4" applyNumberFormat="1" applyFont="1" applyFill="1" applyBorder="1" applyAlignment="1">
      <alignment horizontal="center"/>
    </xf>
    <xf numFmtId="2" fontId="84" fillId="4" borderId="24" xfId="4" applyNumberFormat="1" applyFont="1" applyFill="1" applyBorder="1" applyAlignment="1">
      <alignment horizontal="center"/>
    </xf>
    <xf numFmtId="2" fontId="84" fillId="4" borderId="39" xfId="4" applyNumberFormat="1" applyFont="1" applyFill="1" applyBorder="1" applyAlignment="1">
      <alignment horizontal="center"/>
    </xf>
    <xf numFmtId="2" fontId="84" fillId="4" borderId="78" xfId="4" applyNumberFormat="1" applyFont="1" applyFill="1" applyBorder="1" applyAlignment="1">
      <alignment horizontal="center"/>
    </xf>
    <xf numFmtId="2" fontId="84" fillId="4" borderId="22" xfId="4" applyNumberFormat="1" applyFont="1" applyFill="1" applyBorder="1" applyAlignment="1">
      <alignment horizontal="center"/>
    </xf>
    <xf numFmtId="2" fontId="84" fillId="4" borderId="49" xfId="4" applyNumberFormat="1" applyFont="1" applyFill="1" applyBorder="1" applyAlignment="1">
      <alignment horizontal="center"/>
    </xf>
    <xf numFmtId="0" fontId="80" fillId="19" borderId="6" xfId="4" applyFont="1" applyFill="1" applyBorder="1" applyAlignment="1" applyProtection="1">
      <alignment horizontal="left" vertical="center" wrapText="1"/>
    </xf>
    <xf numFmtId="0" fontId="80" fillId="19" borderId="1" xfId="4" applyFont="1" applyFill="1" applyBorder="1" applyAlignment="1" applyProtection="1">
      <alignment horizontal="left" vertical="center" wrapText="1"/>
    </xf>
    <xf numFmtId="0" fontId="80" fillId="19" borderId="15" xfId="4" applyFont="1" applyFill="1" applyBorder="1" applyAlignment="1" applyProtection="1">
      <alignment horizontal="left" vertical="center" wrapText="1"/>
    </xf>
    <xf numFmtId="0" fontId="80" fillId="2" borderId="6" xfId="4" applyFont="1" applyFill="1" applyBorder="1" applyAlignment="1" applyProtection="1">
      <alignment horizontal="left" vertical="top" wrapText="1"/>
    </xf>
    <xf numFmtId="0" fontId="80" fillId="2" borderId="1" xfId="4" applyFont="1" applyFill="1" applyBorder="1" applyAlignment="1" applyProtection="1">
      <alignment horizontal="left" vertical="top" wrapText="1"/>
    </xf>
    <xf numFmtId="0" fontId="80" fillId="2" borderId="15" xfId="4" applyFont="1" applyFill="1" applyBorder="1" applyAlignment="1" applyProtection="1">
      <alignment horizontal="left" vertical="top" wrapText="1"/>
    </xf>
    <xf numFmtId="0" fontId="63" fillId="17" borderId="38" xfId="4" applyFont="1" applyFill="1" applyBorder="1" applyAlignment="1" applyProtection="1">
      <alignment horizontal="left" vertical="center" wrapText="1"/>
    </xf>
    <xf numFmtId="0" fontId="63" fillId="17" borderId="41" xfId="4" applyFont="1" applyFill="1" applyBorder="1" applyAlignment="1" applyProtection="1">
      <alignment horizontal="left" vertical="center" wrapText="1"/>
    </xf>
    <xf numFmtId="0" fontId="63" fillId="17" borderId="48" xfId="4" applyFont="1" applyFill="1" applyBorder="1" applyAlignment="1" applyProtection="1">
      <alignment horizontal="left" vertical="center" wrapText="1"/>
    </xf>
    <xf numFmtId="0" fontId="80" fillId="2" borderId="32" xfId="4" applyFont="1" applyFill="1" applyBorder="1" applyAlignment="1" applyProtection="1">
      <alignment horizontal="left"/>
    </xf>
    <xf numFmtId="0" fontId="80" fillId="2" borderId="4" xfId="4" applyFont="1" applyFill="1" applyBorder="1" applyAlignment="1" applyProtection="1">
      <alignment horizontal="left"/>
    </xf>
    <xf numFmtId="0" fontId="80" fillId="2" borderId="19" xfId="4" applyFont="1" applyFill="1" applyBorder="1" applyAlignment="1" applyProtection="1">
      <alignment horizontal="left"/>
    </xf>
    <xf numFmtId="0" fontId="83" fillId="0" borderId="6" xfId="4" applyFont="1" applyFill="1" applyBorder="1" applyAlignment="1" applyProtection="1">
      <alignment vertical="top" wrapText="1"/>
    </xf>
    <xf numFmtId="0" fontId="83" fillId="0" borderId="1" xfId="4" applyFont="1" applyFill="1" applyBorder="1" applyAlignment="1" applyProtection="1">
      <alignment vertical="top" wrapText="1"/>
    </xf>
    <xf numFmtId="0" fontId="83" fillId="0" borderId="15" xfId="4" applyFont="1" applyFill="1" applyBorder="1" applyAlignment="1" applyProtection="1">
      <alignment vertical="top" wrapText="1"/>
    </xf>
    <xf numFmtId="0" fontId="80" fillId="4" borderId="38" xfId="4" applyFont="1" applyFill="1" applyBorder="1" applyAlignment="1" applyProtection="1">
      <alignment horizontal="left" vertical="top" wrapText="1"/>
      <protection locked="0"/>
    </xf>
    <xf numFmtId="0" fontId="80" fillId="4" borderId="41" xfId="4" applyFont="1" applyFill="1" applyBorder="1" applyAlignment="1" applyProtection="1">
      <alignment horizontal="left" vertical="top" wrapText="1"/>
      <protection locked="0"/>
    </xf>
    <xf numFmtId="0" fontId="80" fillId="19" borderId="38" xfId="4" applyFont="1" applyFill="1" applyBorder="1" applyAlignment="1" applyProtection="1">
      <alignment horizontal="left" vertical="top" wrapText="1"/>
      <protection locked="0"/>
    </xf>
    <xf numFmtId="0" fontId="80" fillId="19" borderId="41" xfId="4" applyFont="1" applyFill="1" applyBorder="1" applyAlignment="1" applyProtection="1">
      <alignment horizontal="left" vertical="top" wrapText="1"/>
      <protection locked="0"/>
    </xf>
    <xf numFmtId="0" fontId="80" fillId="4" borderId="38" xfId="4" applyFont="1" applyFill="1" applyBorder="1" applyAlignment="1" applyProtection="1">
      <alignment vertical="top" wrapText="1"/>
      <protection locked="0"/>
    </xf>
    <xf numFmtId="0" fontId="80" fillId="4" borderId="41" xfId="4" applyFont="1" applyFill="1" applyBorder="1" applyAlignment="1" applyProtection="1">
      <alignment vertical="top" wrapText="1"/>
      <protection locked="0"/>
    </xf>
    <xf numFmtId="0" fontId="80" fillId="0" borderId="38" xfId="4" applyFont="1" applyFill="1" applyBorder="1" applyAlignment="1" applyProtection="1">
      <alignment horizontal="center" vertical="top" wrapText="1"/>
      <protection locked="0"/>
    </xf>
    <xf numFmtId="0" fontId="80" fillId="0" borderId="41" xfId="4" applyFont="1" applyFill="1" applyBorder="1" applyAlignment="1" applyProtection="1">
      <alignment horizontal="center" vertical="top" wrapText="1"/>
      <protection locked="0"/>
    </xf>
    <xf numFmtId="0" fontId="80" fillId="0" borderId="48" xfId="4" applyFont="1" applyFill="1" applyBorder="1" applyAlignment="1" applyProtection="1">
      <alignment horizontal="center" vertical="top" wrapText="1"/>
      <protection locked="0"/>
    </xf>
    <xf numFmtId="0" fontId="77" fillId="7" borderId="47" xfId="4" applyFont="1" applyFill="1" applyBorder="1" applyAlignment="1" applyProtection="1">
      <alignment horizontal="center" vertical="center"/>
    </xf>
    <xf numFmtId="0" fontId="77" fillId="7" borderId="20" xfId="4" applyFont="1" applyFill="1" applyBorder="1" applyAlignment="1" applyProtection="1">
      <alignment horizontal="center" vertical="center"/>
    </xf>
    <xf numFmtId="0" fontId="77" fillId="7" borderId="21" xfId="4" applyFont="1" applyFill="1" applyBorder="1" applyAlignment="1" applyProtection="1">
      <alignment horizontal="center" vertical="center"/>
    </xf>
    <xf numFmtId="0" fontId="80" fillId="19" borderId="72" xfId="4" applyFont="1" applyFill="1" applyBorder="1" applyAlignment="1" applyProtection="1">
      <alignment horizontal="justify" vertical="center" wrapText="1"/>
    </xf>
    <xf numFmtId="0" fontId="80" fillId="19" borderId="43" xfId="4" applyFont="1" applyFill="1" applyBorder="1" applyAlignment="1" applyProtection="1">
      <alignment horizontal="justify" vertical="center" wrapText="1"/>
    </xf>
    <xf numFmtId="0" fontId="80" fillId="19" borderId="76" xfId="4" applyFont="1" applyFill="1" applyBorder="1" applyAlignment="1" applyProtection="1">
      <alignment horizontal="justify" vertical="center" wrapText="1"/>
    </xf>
    <xf numFmtId="0" fontId="82" fillId="0" borderId="23" xfId="4" applyFont="1" applyFill="1" applyBorder="1" applyAlignment="1" applyProtection="1">
      <alignment horizontal="left" vertical="top" wrapText="1"/>
      <protection locked="0"/>
    </xf>
    <xf numFmtId="0" fontId="82" fillId="0" borderId="24" xfId="4" applyFont="1" applyFill="1" applyBorder="1" applyAlignment="1" applyProtection="1">
      <alignment horizontal="left" vertical="top" wrapText="1"/>
      <protection locked="0"/>
    </xf>
    <xf numFmtId="0" fontId="82" fillId="0" borderId="39" xfId="4" applyFont="1" applyFill="1" applyBorder="1" applyAlignment="1" applyProtection="1">
      <alignment horizontal="left" vertical="top" wrapText="1"/>
      <protection locked="0"/>
    </xf>
    <xf numFmtId="0" fontId="79" fillId="0" borderId="23" xfId="4" applyFont="1" applyFill="1" applyBorder="1" applyAlignment="1" applyProtection="1">
      <alignment horizontal="left" vertical="top" wrapText="1"/>
      <protection locked="0"/>
    </xf>
    <xf numFmtId="0" fontId="79" fillId="0" borderId="24" xfId="4" applyFont="1" applyFill="1" applyBorder="1" applyAlignment="1" applyProtection="1">
      <alignment horizontal="left" vertical="top" wrapText="1"/>
      <protection locked="0"/>
    </xf>
    <xf numFmtId="0" fontId="79" fillId="0" borderId="39" xfId="4" applyFont="1" applyFill="1" applyBorder="1" applyAlignment="1" applyProtection="1">
      <alignment horizontal="left" vertical="top" wrapText="1"/>
      <protection locked="0"/>
    </xf>
    <xf numFmtId="0" fontId="86" fillId="0" borderId="11" xfId="4" applyFont="1" applyBorder="1" applyAlignment="1">
      <alignment horizontal="left" vertical="center"/>
    </xf>
    <xf numFmtId="0" fontId="86" fillId="0" borderId="22" xfId="4" applyFont="1" applyBorder="1" applyAlignment="1">
      <alignment horizontal="left" vertical="center"/>
    </xf>
    <xf numFmtId="0" fontId="86" fillId="0" borderId="49" xfId="4" applyFont="1" applyBorder="1" applyAlignment="1">
      <alignment horizontal="left" vertical="center"/>
    </xf>
    <xf numFmtId="0" fontId="81" fillId="19" borderId="38" xfId="4" applyFont="1" applyFill="1" applyBorder="1" applyAlignment="1" applyProtection="1">
      <alignment horizontal="left" vertical="center" wrapText="1"/>
    </xf>
    <xf numFmtId="0" fontId="81" fillId="19" borderId="41" xfId="4" applyFont="1" applyFill="1" applyBorder="1" applyAlignment="1" applyProtection="1">
      <alignment horizontal="left" vertical="center" wrapText="1"/>
    </xf>
    <xf numFmtId="0" fontId="81" fillId="19" borderId="48" xfId="4" applyFont="1" applyFill="1" applyBorder="1" applyAlignment="1" applyProtection="1">
      <alignment horizontal="left" vertical="center" wrapText="1"/>
    </xf>
    <xf numFmtId="0" fontId="80" fillId="2" borderId="13" xfId="4" applyFont="1" applyFill="1" applyBorder="1" applyAlignment="1" applyProtection="1">
      <alignment horizontal="center" vertical="center" wrapText="1"/>
    </xf>
    <xf numFmtId="0" fontId="80" fillId="2" borderId="6" xfId="4" applyFont="1" applyFill="1" applyBorder="1" applyAlignment="1" applyProtection="1">
      <alignment horizontal="center" vertical="center" wrapText="1"/>
    </xf>
    <xf numFmtId="0" fontId="80" fillId="2" borderId="14" xfId="4" applyFont="1" applyFill="1" applyBorder="1" applyAlignment="1" applyProtection="1">
      <alignment horizontal="center" vertical="center" wrapText="1"/>
    </xf>
    <xf numFmtId="0" fontId="80" fillId="2" borderId="14" xfId="4" applyFont="1" applyFill="1" applyBorder="1" applyAlignment="1" applyProtection="1">
      <alignment horizontal="center" vertical="center"/>
    </xf>
    <xf numFmtId="0" fontId="80" fillId="2" borderId="35" xfId="4" applyFont="1" applyFill="1" applyBorder="1" applyAlignment="1" applyProtection="1">
      <alignment horizontal="center" vertical="center"/>
    </xf>
    <xf numFmtId="0" fontId="80" fillId="2" borderId="1" xfId="4" applyFont="1" applyFill="1" applyBorder="1" applyAlignment="1" applyProtection="1">
      <alignment horizontal="center" vertical="center" wrapText="1"/>
    </xf>
    <xf numFmtId="0" fontId="80" fillId="2" borderId="1" xfId="4" applyFont="1" applyFill="1" applyBorder="1" applyAlignment="1" applyProtection="1">
      <alignment horizontal="center" vertical="center"/>
    </xf>
    <xf numFmtId="0" fontId="80" fillId="2" borderId="15" xfId="4" applyFont="1" applyFill="1" applyBorder="1" applyAlignment="1" applyProtection="1">
      <alignment horizontal="center" vertical="center"/>
    </xf>
    <xf numFmtId="0" fontId="80" fillId="2" borderId="12" xfId="4" applyFont="1" applyFill="1" applyBorder="1" applyAlignment="1" applyProtection="1">
      <alignment horizontal="center" vertical="center" wrapText="1"/>
    </xf>
    <xf numFmtId="0" fontId="80" fillId="2" borderId="9" xfId="4" applyFont="1" applyFill="1" applyBorder="1" applyAlignment="1" applyProtection="1">
      <alignment horizontal="center" vertical="center" wrapText="1"/>
    </xf>
    <xf numFmtId="0" fontId="80" fillId="2" borderId="9" xfId="4" applyFont="1" applyFill="1" applyBorder="1" applyAlignment="1" applyProtection="1">
      <alignment horizontal="center" vertical="center"/>
    </xf>
    <xf numFmtId="0" fontId="80" fillId="2" borderId="16" xfId="4" applyFont="1" applyFill="1" applyBorder="1" applyAlignment="1" applyProtection="1">
      <alignment horizontal="center" vertical="center"/>
    </xf>
    <xf numFmtId="0" fontId="81" fillId="17" borderId="47" xfId="4" applyFont="1" applyFill="1" applyBorder="1" applyAlignment="1" applyProtection="1">
      <alignment horizontal="center" vertical="center" wrapText="1"/>
    </xf>
    <xf numFmtId="0" fontId="81" fillId="17" borderId="20" xfId="4" applyFont="1" applyFill="1" applyBorder="1" applyAlignment="1" applyProtection="1">
      <alignment horizontal="center" vertical="center" wrapText="1"/>
    </xf>
    <xf numFmtId="0" fontId="81" fillId="17" borderId="21" xfId="4" applyFont="1" applyFill="1" applyBorder="1" applyAlignment="1" applyProtection="1">
      <alignment horizontal="center" vertical="center" wrapText="1"/>
    </xf>
    <xf numFmtId="0" fontId="81" fillId="19" borderId="45" xfId="4" applyFont="1" applyFill="1" applyBorder="1" applyAlignment="1" applyProtection="1">
      <alignment horizontal="center" vertical="center" wrapText="1"/>
    </xf>
    <xf numFmtId="0" fontId="81" fillId="19" borderId="46" xfId="4" applyFont="1" applyFill="1" applyBorder="1" applyAlignment="1" applyProtection="1">
      <alignment horizontal="center" vertical="center" wrapText="1"/>
    </xf>
    <xf numFmtId="0" fontId="81" fillId="17" borderId="37" xfId="4" applyFont="1" applyFill="1" applyBorder="1" applyAlignment="1" applyProtection="1">
      <alignment horizontal="center" vertical="center" wrapText="1"/>
    </xf>
    <xf numFmtId="0" fontId="81" fillId="17" borderId="25" xfId="4" applyFont="1" applyFill="1" applyBorder="1" applyAlignment="1" applyProtection="1">
      <alignment horizontal="center" vertical="center" wrapText="1"/>
    </xf>
    <xf numFmtId="0" fontId="81" fillId="17" borderId="26" xfId="4" applyFont="1" applyFill="1" applyBorder="1" applyAlignment="1" applyProtection="1">
      <alignment horizontal="center" vertical="center" wrapText="1"/>
    </xf>
    <xf numFmtId="0" fontId="80" fillId="2" borderId="17" xfId="4" applyFont="1" applyFill="1" applyBorder="1" applyAlignment="1" applyProtection="1">
      <alignment horizontal="center" vertical="center"/>
    </xf>
    <xf numFmtId="0" fontId="80" fillId="2" borderId="6" xfId="4" applyFont="1" applyFill="1" applyBorder="1" applyAlignment="1" applyProtection="1">
      <alignment horizontal="center" vertical="center"/>
    </xf>
    <xf numFmtId="0" fontId="80" fillId="2" borderId="12" xfId="4" applyFont="1" applyFill="1" applyBorder="1" applyAlignment="1" applyProtection="1">
      <alignment horizontal="center" vertical="center"/>
    </xf>
    <xf numFmtId="0" fontId="91" fillId="9" borderId="86" xfId="5" applyFont="1" applyFill="1" applyBorder="1" applyAlignment="1">
      <alignment horizontal="center" vertical="center"/>
    </xf>
    <xf numFmtId="0" fontId="91" fillId="9" borderId="41" xfId="5" applyFont="1" applyFill="1" applyBorder="1" applyAlignment="1">
      <alignment horizontal="center" vertical="center"/>
    </xf>
    <xf numFmtId="0" fontId="22" fillId="8" borderId="38" xfId="5" applyFont="1" applyFill="1" applyBorder="1" applyAlignment="1">
      <alignment horizontal="left" vertical="top" wrapText="1"/>
    </xf>
    <xf numFmtId="0" fontId="22" fillId="8" borderId="41" xfId="5" applyFont="1" applyFill="1" applyBorder="1" applyAlignment="1">
      <alignment horizontal="left" vertical="top" wrapText="1"/>
    </xf>
    <xf numFmtId="0" fontId="22" fillId="8" borderId="48" xfId="5" applyFont="1" applyFill="1" applyBorder="1" applyAlignment="1">
      <alignment horizontal="left" vertical="top" wrapText="1"/>
    </xf>
    <xf numFmtId="0" fontId="63" fillId="17" borderId="63" xfId="5" applyFont="1" applyFill="1" applyBorder="1" applyAlignment="1">
      <alignment horizontal="left" vertical="center" wrapText="1"/>
    </xf>
    <xf numFmtId="0" fontId="63" fillId="17" borderId="0" xfId="5" applyFont="1" applyFill="1" applyBorder="1" applyAlignment="1">
      <alignment horizontal="left" vertical="center" wrapText="1"/>
    </xf>
    <xf numFmtId="0" fontId="80" fillId="19" borderId="66" xfId="5" applyFont="1" applyFill="1" applyBorder="1" applyAlignment="1">
      <alignment horizontal="left" vertical="center" wrapText="1"/>
    </xf>
    <xf numFmtId="0" fontId="80" fillId="19" borderId="25" xfId="5" applyFont="1" applyFill="1" applyBorder="1" applyAlignment="1">
      <alignment horizontal="left" vertical="center" wrapText="1"/>
    </xf>
    <xf numFmtId="0" fontId="80" fillId="0" borderId="1" xfId="4" applyFont="1" applyFill="1" applyBorder="1" applyAlignment="1" applyProtection="1">
      <alignment horizontal="left" vertical="center" wrapText="1"/>
      <protection locked="0"/>
    </xf>
    <xf numFmtId="0" fontId="86" fillId="0" borderId="0" xfId="5" applyFont="1" applyBorder="1" applyAlignment="1">
      <alignment horizontal="left" vertical="center"/>
    </xf>
    <xf numFmtId="0" fontId="63" fillId="17" borderId="67" xfId="5" applyFont="1" applyFill="1" applyBorder="1" applyAlignment="1">
      <alignment horizontal="left" vertical="center" wrapText="1"/>
    </xf>
    <xf numFmtId="0" fontId="63" fillId="17" borderId="22" xfId="5" applyFont="1" applyFill="1" applyBorder="1" applyAlignment="1">
      <alignment horizontal="left" vertical="center" wrapText="1"/>
    </xf>
    <xf numFmtId="0" fontId="81" fillId="18" borderId="23" xfId="4" applyFont="1" applyFill="1" applyBorder="1" applyAlignment="1" applyProtection="1">
      <alignment horizontal="center" vertical="center" wrapText="1"/>
    </xf>
    <xf numFmtId="0" fontId="81" fillId="18" borderId="24" xfId="4" applyFont="1" applyFill="1" applyBorder="1" applyAlignment="1" applyProtection="1">
      <alignment horizontal="center" vertical="center" wrapText="1"/>
    </xf>
    <xf numFmtId="0" fontId="81" fillId="18" borderId="39" xfId="4" applyFont="1" applyFill="1" applyBorder="1" applyAlignment="1" applyProtection="1">
      <alignment horizontal="center" vertical="center" wrapText="1"/>
    </xf>
    <xf numFmtId="0" fontId="89" fillId="2" borderId="51" xfId="4" applyFont="1" applyFill="1" applyBorder="1" applyAlignment="1" applyProtection="1">
      <alignment horizontal="center" vertical="center"/>
    </xf>
    <xf numFmtId="0" fontId="89" fillId="2" borderId="77" xfId="4" applyFont="1" applyFill="1" applyBorder="1" applyAlignment="1" applyProtection="1">
      <alignment horizontal="center" vertical="center"/>
    </xf>
    <xf numFmtId="0" fontId="89" fillId="2" borderId="17" xfId="4" applyFont="1" applyFill="1" applyBorder="1" applyAlignment="1" applyProtection="1">
      <alignment horizontal="center" vertical="center"/>
    </xf>
    <xf numFmtId="0" fontId="89" fillId="2" borderId="32" xfId="4" applyFont="1" applyFill="1" applyBorder="1" applyAlignment="1" applyProtection="1">
      <alignment horizontal="center" vertical="center" wrapText="1"/>
    </xf>
    <xf numFmtId="0" fontId="89" fillId="2" borderId="77" xfId="4" applyFont="1" applyFill="1" applyBorder="1" applyAlignment="1" applyProtection="1">
      <alignment horizontal="center" vertical="center" wrapText="1"/>
    </xf>
    <xf numFmtId="0" fontId="89" fillId="2" borderId="17" xfId="4" applyFont="1" applyFill="1" applyBorder="1" applyAlignment="1" applyProtection="1">
      <alignment horizontal="center" vertical="center" wrapText="1"/>
    </xf>
    <xf numFmtId="0" fontId="25" fillId="9" borderId="67" xfId="5" applyFont="1" applyFill="1" applyBorder="1" applyAlignment="1">
      <alignment horizontal="center" vertical="center"/>
    </xf>
    <xf numFmtId="0" fontId="25" fillId="9" borderId="22" xfId="5" applyFont="1" applyFill="1" applyBorder="1" applyAlignment="1">
      <alignment horizontal="center" vertical="center"/>
    </xf>
    <xf numFmtId="0" fontId="40" fillId="3" borderId="1" xfId="4" applyFont="1" applyFill="1" applyBorder="1" applyAlignment="1" applyProtection="1">
      <alignment horizontal="center" vertical="center" wrapText="1"/>
      <protection locked="0"/>
    </xf>
    <xf numFmtId="170" fontId="7" fillId="12" borderId="4" xfId="1" applyNumberFormat="1" applyFont="1" applyFill="1" applyBorder="1" applyAlignment="1" applyProtection="1">
      <alignment horizontal="center" vertical="center"/>
    </xf>
    <xf numFmtId="170" fontId="7" fillId="12" borderId="40" xfId="1" applyNumberFormat="1" applyFont="1" applyFill="1" applyBorder="1" applyAlignment="1" applyProtection="1">
      <alignment horizontal="center" vertical="center"/>
    </xf>
    <xf numFmtId="170" fontId="7" fillId="12" borderId="8" xfId="1" applyNumberFormat="1" applyFont="1" applyFill="1" applyBorder="1" applyAlignment="1" applyProtection="1">
      <alignment horizontal="center" vertical="center"/>
    </xf>
    <xf numFmtId="170" fontId="7" fillId="12" borderId="30" xfId="1" applyNumberFormat="1" applyFont="1" applyFill="1" applyBorder="1" applyAlignment="1" applyProtection="1">
      <alignment horizontal="center" vertical="center"/>
    </xf>
    <xf numFmtId="3" fontId="10" fillId="3" borderId="38" xfId="4" applyNumberFormat="1" applyFont="1" applyFill="1" applyBorder="1" applyAlignment="1" applyProtection="1">
      <alignment horizontal="center" vertical="center" wrapText="1"/>
    </xf>
    <xf numFmtId="3" fontId="10" fillId="3" borderId="41" xfId="4" applyNumberFormat="1" applyFont="1" applyFill="1" applyBorder="1" applyAlignment="1" applyProtection="1">
      <alignment horizontal="center" vertical="center" wrapText="1"/>
    </xf>
    <xf numFmtId="3" fontId="10" fillId="3" borderId="42" xfId="4" applyNumberFormat="1" applyFont="1" applyFill="1" applyBorder="1" applyAlignment="1" applyProtection="1">
      <alignment horizontal="center" vertical="center" wrapText="1"/>
    </xf>
    <xf numFmtId="0" fontId="13" fillId="5" borderId="38" xfId="4" applyFont="1" applyFill="1" applyBorder="1" applyAlignment="1" applyProtection="1">
      <alignment horizontal="left" vertical="center" wrapText="1"/>
    </xf>
    <xf numFmtId="0" fontId="13" fillId="5" borderId="41" xfId="4" applyFont="1" applyFill="1" applyBorder="1" applyAlignment="1" applyProtection="1">
      <alignment horizontal="left" vertical="center" wrapText="1"/>
    </xf>
    <xf numFmtId="0" fontId="13" fillId="5" borderId="48" xfId="4" applyFont="1" applyFill="1" applyBorder="1" applyAlignment="1" applyProtection="1">
      <alignment horizontal="left" vertical="center" wrapText="1"/>
    </xf>
    <xf numFmtId="0" fontId="5" fillId="2" borderId="7" xfId="4" applyFont="1" applyFill="1" applyBorder="1" applyAlignment="1" applyProtection="1">
      <alignment horizontal="center" vertical="center"/>
    </xf>
    <xf numFmtId="0" fontId="5" fillId="2" borderId="0" xfId="4" applyFont="1" applyFill="1" applyBorder="1" applyAlignment="1" applyProtection="1">
      <alignment horizontal="center" vertical="center"/>
    </xf>
    <xf numFmtId="0" fontId="5" fillId="2" borderId="5" xfId="4" applyFont="1" applyFill="1" applyBorder="1" applyAlignment="1" applyProtection="1">
      <alignment horizontal="center" vertical="center"/>
    </xf>
    <xf numFmtId="0" fontId="5" fillId="2" borderId="11" xfId="4" applyFont="1" applyFill="1" applyBorder="1" applyAlignment="1" applyProtection="1">
      <alignment horizontal="center" vertical="center"/>
    </xf>
    <xf numFmtId="0" fontId="5" fillId="2" borderId="22" xfId="4" applyFont="1" applyFill="1" applyBorder="1" applyAlignment="1" applyProtection="1">
      <alignment horizontal="center" vertical="center"/>
    </xf>
    <xf numFmtId="0" fontId="5" fillId="2" borderId="49" xfId="4" applyFont="1" applyFill="1" applyBorder="1" applyAlignment="1" applyProtection="1">
      <alignment horizontal="center" vertical="center"/>
    </xf>
    <xf numFmtId="0" fontId="25" fillId="9" borderId="57" xfId="5" applyFont="1" applyFill="1" applyBorder="1" applyAlignment="1">
      <alignment horizontal="left" vertical="center"/>
    </xf>
    <xf numFmtId="0" fontId="25" fillId="9" borderId="58" xfId="5" applyFont="1" applyFill="1" applyBorder="1" applyAlignment="1">
      <alignment horizontal="left" vertical="center"/>
    </xf>
    <xf numFmtId="0" fontId="57" fillId="10" borderId="0" xfId="5" applyFont="1" applyFill="1" applyBorder="1" applyAlignment="1">
      <alignment horizontal="left" vertical="center" wrapText="1"/>
    </xf>
    <xf numFmtId="0" fontId="23" fillId="10" borderId="0" xfId="5" applyFont="1" applyFill="1" applyBorder="1" applyAlignment="1">
      <alignment horizontal="left" vertical="center" wrapText="1"/>
    </xf>
    <xf numFmtId="0" fontId="23" fillId="10" borderId="60" xfId="5" applyFont="1" applyFill="1" applyBorder="1" applyAlignment="1">
      <alignment horizontal="left" vertical="center" wrapText="1"/>
    </xf>
    <xf numFmtId="0" fontId="27" fillId="8" borderId="55" xfId="5" applyFont="1" applyFill="1" applyBorder="1" applyAlignment="1">
      <alignment horizontal="center" vertical="center"/>
    </xf>
    <xf numFmtId="0" fontId="27" fillId="8" borderId="59" xfId="5" applyFont="1" applyFill="1" applyBorder="1" applyAlignment="1">
      <alignment horizontal="center" vertical="center"/>
    </xf>
    <xf numFmtId="0" fontId="27" fillId="8" borderId="56" xfId="5" applyFont="1" applyFill="1" applyBorder="1" applyAlignment="1">
      <alignment horizontal="center" vertical="center"/>
    </xf>
    <xf numFmtId="0" fontId="5" fillId="2" borderId="14" xfId="4" applyFont="1" applyFill="1" applyBorder="1" applyAlignment="1" applyProtection="1">
      <alignment horizontal="center" vertical="center"/>
    </xf>
    <xf numFmtId="0" fontId="5" fillId="2" borderId="1" xfId="4" applyFont="1" applyFill="1" applyBorder="1" applyAlignment="1" applyProtection="1">
      <alignment horizontal="center" vertical="center"/>
    </xf>
    <xf numFmtId="0" fontId="14" fillId="19" borderId="13" xfId="4" applyFont="1" applyFill="1" applyBorder="1" applyAlignment="1" applyProtection="1">
      <alignment horizontal="left" vertical="center" wrapText="1"/>
    </xf>
    <xf numFmtId="0" fontId="14" fillId="19" borderId="6" xfId="4" applyFont="1" applyFill="1" applyBorder="1" applyAlignment="1" applyProtection="1">
      <alignment horizontal="left" vertical="center" wrapText="1"/>
    </xf>
    <xf numFmtId="0" fontId="14" fillId="19" borderId="32" xfId="4" applyFont="1" applyFill="1" applyBorder="1" applyAlignment="1" applyProtection="1">
      <alignment horizontal="left" vertical="center" wrapText="1"/>
    </xf>
    <xf numFmtId="170" fontId="7" fillId="12" borderId="14" xfId="1" applyNumberFormat="1" applyFont="1" applyFill="1" applyBorder="1" applyAlignment="1" applyProtection="1">
      <alignment horizontal="center" vertical="center"/>
    </xf>
    <xf numFmtId="170" fontId="7" fillId="12" borderId="1" xfId="1" applyNumberFormat="1" applyFont="1" applyFill="1" applyBorder="1" applyAlignment="1" applyProtection="1">
      <alignment horizontal="center" vertical="center"/>
    </xf>
    <xf numFmtId="0" fontId="5" fillId="2" borderId="1" xfId="4" applyFont="1" applyFill="1" applyBorder="1" applyAlignment="1" applyProtection="1">
      <alignment horizontal="center" vertical="center" wrapText="1"/>
    </xf>
    <xf numFmtId="0" fontId="5" fillId="2" borderId="4" xfId="4" applyFont="1" applyFill="1" applyBorder="1" applyAlignment="1" applyProtection="1">
      <alignment horizontal="center" vertical="center" wrapText="1"/>
    </xf>
    <xf numFmtId="0" fontId="14" fillId="19" borderId="51" xfId="4" applyFont="1" applyFill="1" applyBorder="1" applyAlignment="1" applyProtection="1">
      <alignment horizontal="left" vertical="center" wrapText="1"/>
    </xf>
    <xf numFmtId="0" fontId="14" fillId="19" borderId="77" xfId="4" applyFont="1" applyFill="1" applyBorder="1" applyAlignment="1" applyProtection="1">
      <alignment horizontal="left" vertical="center" wrapText="1"/>
    </xf>
    <xf numFmtId="170" fontId="7" fillId="12" borderId="36" xfId="1" applyNumberFormat="1" applyFont="1" applyFill="1" applyBorder="1" applyAlignment="1" applyProtection="1">
      <alignment horizontal="center" vertical="center"/>
    </xf>
    <xf numFmtId="0" fontId="5" fillId="2" borderId="40" xfId="4" applyFont="1" applyFill="1" applyBorder="1" applyAlignment="1" applyProtection="1">
      <alignment horizontal="center" vertical="center" wrapText="1"/>
    </xf>
    <xf numFmtId="170" fontId="7" fillId="12" borderId="9" xfId="1" applyNumberFormat="1" applyFont="1" applyFill="1" applyBorder="1" applyAlignment="1" applyProtection="1">
      <alignment horizontal="center" vertical="center"/>
    </xf>
    <xf numFmtId="0" fontId="5" fillId="2" borderId="14" xfId="4" applyFont="1" applyFill="1" applyBorder="1" applyAlignment="1" applyProtection="1">
      <alignment horizontal="center" vertical="center" wrapText="1"/>
    </xf>
    <xf numFmtId="0" fontId="5" fillId="19" borderId="13" xfId="4" applyFont="1" applyFill="1" applyBorder="1" applyAlignment="1" applyProtection="1">
      <alignment horizontal="center" vertical="center" wrapText="1"/>
    </xf>
    <xf numFmtId="0" fontId="5" fillId="19" borderId="53" xfId="4" applyFont="1" applyFill="1" applyBorder="1" applyAlignment="1" applyProtection="1">
      <alignment horizontal="center" vertical="center" wrapText="1"/>
    </xf>
    <xf numFmtId="0" fontId="5" fillId="19" borderId="14" xfId="4" applyFont="1" applyFill="1" applyBorder="1" applyAlignment="1" applyProtection="1">
      <alignment horizontal="center" vertical="center" wrapText="1"/>
    </xf>
    <xf numFmtId="0" fontId="5" fillId="19" borderId="17" xfId="4" applyFont="1" applyFill="1" applyBorder="1" applyAlignment="1" applyProtection="1">
      <alignment horizontal="center" vertical="center" wrapText="1"/>
    </xf>
    <xf numFmtId="0" fontId="5" fillId="19" borderId="34" xfId="4" applyFont="1" applyFill="1" applyBorder="1" applyAlignment="1" applyProtection="1">
      <alignment horizontal="center" vertical="center" wrapText="1"/>
    </xf>
    <xf numFmtId="0" fontId="5" fillId="19" borderId="8" xfId="4" applyFont="1" applyFill="1" applyBorder="1" applyAlignment="1" applyProtection="1">
      <alignment horizontal="center" vertical="center" wrapText="1"/>
    </xf>
    <xf numFmtId="0" fontId="5" fillId="19" borderId="6" xfId="4" applyFont="1" applyFill="1" applyBorder="1" applyAlignment="1" applyProtection="1">
      <alignment horizontal="center" vertical="center" wrapText="1"/>
    </xf>
    <xf numFmtId="0" fontId="5" fillId="19" borderId="33" xfId="4" applyFont="1" applyFill="1" applyBorder="1" applyAlignment="1" applyProtection="1">
      <alignment horizontal="center" vertical="center" wrapText="1"/>
    </xf>
    <xf numFmtId="0" fontId="5" fillId="19" borderId="1" xfId="4" applyFont="1" applyFill="1" applyBorder="1" applyAlignment="1" applyProtection="1">
      <alignment horizontal="center" vertical="center" wrapText="1"/>
    </xf>
    <xf numFmtId="0" fontId="5" fillId="19" borderId="32" xfId="4" applyFont="1" applyFill="1" applyBorder="1" applyAlignment="1" applyProtection="1">
      <alignment horizontal="center" vertical="center" wrapText="1"/>
    </xf>
    <xf numFmtId="0" fontId="5" fillId="19" borderId="3" xfId="4" applyFont="1" applyFill="1" applyBorder="1" applyAlignment="1" applyProtection="1">
      <alignment horizontal="center" vertical="center" wrapText="1"/>
    </xf>
    <xf numFmtId="0" fontId="5" fillId="19" borderId="4" xfId="4" applyFont="1" applyFill="1" applyBorder="1" applyAlignment="1" applyProtection="1">
      <alignment horizontal="center" vertical="center" wrapText="1"/>
    </xf>
    <xf numFmtId="0" fontId="5" fillId="2" borderId="36" xfId="4" applyFont="1" applyFill="1" applyBorder="1" applyAlignment="1" applyProtection="1">
      <alignment horizontal="center" vertical="center" wrapText="1"/>
    </xf>
    <xf numFmtId="0" fontId="5" fillId="2" borderId="8" xfId="4" applyFont="1" applyFill="1" applyBorder="1" applyAlignment="1" applyProtection="1">
      <alignment horizontal="center" vertical="center" wrapText="1"/>
    </xf>
    <xf numFmtId="0" fontId="14" fillId="19" borderId="1" xfId="4" applyFont="1" applyFill="1" applyBorder="1" applyAlignment="1" applyProtection="1">
      <alignment horizontal="left" vertical="center" wrapText="1"/>
    </xf>
    <xf numFmtId="0" fontId="18" fillId="0" borderId="17" xfId="4" applyNumberFormat="1" applyFont="1" applyFill="1" applyBorder="1" applyAlignment="1" applyProtection="1">
      <alignment horizontal="center" vertical="center" wrapText="1"/>
      <protection locked="0"/>
    </xf>
    <xf numFmtId="0" fontId="18" fillId="0" borderId="6" xfId="4" applyNumberFormat="1" applyFont="1" applyFill="1" applyBorder="1" applyAlignment="1" applyProtection="1">
      <alignment horizontal="center" vertical="center" wrapText="1"/>
      <protection locked="0"/>
    </xf>
    <xf numFmtId="0" fontId="18" fillId="0" borderId="12" xfId="4" applyNumberFormat="1" applyFont="1" applyFill="1" applyBorder="1" applyAlignment="1" applyProtection="1">
      <alignment horizontal="center" vertical="center" wrapText="1"/>
      <protection locked="0"/>
    </xf>
    <xf numFmtId="0" fontId="21" fillId="19" borderId="13" xfId="4" applyFont="1" applyFill="1" applyBorder="1" applyAlignment="1" applyProtection="1">
      <alignment horizontal="center" vertical="center" wrapText="1"/>
    </xf>
    <xf numFmtId="0" fontId="21" fillId="19" borderId="12" xfId="4" applyFont="1" applyFill="1" applyBorder="1" applyAlignment="1" applyProtection="1">
      <alignment horizontal="center" vertical="center" wrapText="1"/>
    </xf>
    <xf numFmtId="0" fontId="21" fillId="19" borderId="14" xfId="4" applyFont="1" applyFill="1" applyBorder="1" applyAlignment="1" applyProtection="1">
      <alignment horizontal="center" vertical="center" wrapText="1"/>
    </xf>
    <xf numFmtId="0" fontId="21" fillId="19" borderId="9" xfId="4" applyFont="1" applyFill="1" applyBorder="1" applyAlignment="1" applyProtection="1">
      <alignment horizontal="center" vertical="center" wrapText="1"/>
    </xf>
    <xf numFmtId="0" fontId="21" fillId="19" borderId="36" xfId="4" applyFont="1" applyFill="1" applyBorder="1" applyAlignment="1" applyProtection="1">
      <alignment horizontal="center" vertical="center" wrapText="1"/>
    </xf>
    <xf numFmtId="0" fontId="21" fillId="19" borderId="30" xfId="4" applyFont="1" applyFill="1" applyBorder="1" applyAlignment="1" applyProtection="1">
      <alignment horizontal="center" vertical="center" wrapText="1"/>
    </xf>
    <xf numFmtId="0" fontId="21" fillId="19" borderId="50" xfId="4" applyFont="1" applyFill="1" applyBorder="1" applyAlignment="1" applyProtection="1">
      <alignment horizontal="center" vertical="center" wrapText="1"/>
    </xf>
    <xf numFmtId="0" fontId="20" fillId="7" borderId="7" xfId="2" applyFont="1" applyFill="1" applyBorder="1" applyAlignment="1" applyProtection="1">
      <alignment horizontal="left" vertical="center"/>
    </xf>
    <xf numFmtId="0" fontId="20" fillId="7" borderId="0" xfId="2" applyFont="1" applyFill="1" applyBorder="1" applyAlignment="1" applyProtection="1">
      <alignment horizontal="left" vertical="center"/>
    </xf>
    <xf numFmtId="0" fontId="21" fillId="19" borderId="38" xfId="4" applyFont="1" applyFill="1" applyBorder="1" applyAlignment="1" applyProtection="1">
      <alignment horizontal="center" vertical="center" wrapText="1"/>
    </xf>
    <xf numFmtId="0" fontId="21" fillId="19" borderId="41" xfId="4" applyFont="1" applyFill="1" applyBorder="1" applyAlignment="1" applyProtection="1">
      <alignment horizontal="center" vertical="center" wrapText="1"/>
    </xf>
    <xf numFmtId="0" fontId="21" fillId="19" borderId="48" xfId="4" applyFont="1" applyFill="1" applyBorder="1" applyAlignment="1" applyProtection="1">
      <alignment horizontal="center" vertical="center" wrapText="1"/>
    </xf>
    <xf numFmtId="0" fontId="74" fillId="0" borderId="11" xfId="0" applyFont="1" applyBorder="1" applyAlignment="1">
      <alignment horizontal="center" vertical="center"/>
    </xf>
    <xf numFmtId="0" fontId="74" fillId="0" borderId="22" xfId="0" applyFont="1" applyBorder="1" applyAlignment="1">
      <alignment horizontal="center" vertical="center"/>
    </xf>
    <xf numFmtId="0" fontId="94" fillId="7" borderId="38" xfId="4" applyFont="1" applyFill="1" applyBorder="1" applyAlignment="1" applyProtection="1">
      <alignment horizontal="left" vertical="center" wrapText="1"/>
    </xf>
    <xf numFmtId="0" fontId="94" fillId="7" borderId="41" xfId="4" applyFont="1" applyFill="1" applyBorder="1" applyAlignment="1" applyProtection="1">
      <alignment horizontal="left" vertical="center"/>
    </xf>
    <xf numFmtId="0" fontId="94" fillId="7" borderId="48" xfId="4" applyFont="1" applyFill="1" applyBorder="1" applyAlignment="1" applyProtection="1">
      <alignment horizontal="left" vertical="center"/>
    </xf>
    <xf numFmtId="0" fontId="34" fillId="11" borderId="51" xfId="4" applyFont="1" applyFill="1" applyBorder="1" applyAlignment="1" applyProtection="1">
      <alignment horizontal="center" vertical="center" wrapText="1"/>
    </xf>
    <xf numFmtId="0" fontId="34" fillId="11" borderId="85" xfId="4" applyFont="1" applyFill="1" applyBorder="1" applyAlignment="1" applyProtection="1">
      <alignment horizontal="center" vertical="center" wrapText="1"/>
    </xf>
    <xf numFmtId="0" fontId="34" fillId="11" borderId="36" xfId="4" applyFont="1" applyFill="1" applyBorder="1" applyAlignment="1" applyProtection="1">
      <alignment horizontal="center" vertical="center" wrapText="1"/>
    </xf>
    <xf numFmtId="0" fontId="34" fillId="11" borderId="30" xfId="4" applyFont="1" applyFill="1" applyBorder="1" applyAlignment="1" applyProtection="1">
      <alignment horizontal="center" vertical="center" wrapText="1"/>
    </xf>
    <xf numFmtId="0" fontId="34" fillId="11" borderId="14" xfId="4" applyFont="1" applyFill="1" applyBorder="1" applyAlignment="1" applyProtection="1">
      <alignment horizontal="center" vertical="center" wrapText="1"/>
    </xf>
    <xf numFmtId="0" fontId="34" fillId="11" borderId="4" xfId="4" applyFont="1" applyFill="1" applyBorder="1" applyAlignment="1" applyProtection="1">
      <alignment horizontal="center" vertical="center" wrapText="1"/>
    </xf>
    <xf numFmtId="0" fontId="98" fillId="11" borderId="14" xfId="4" applyFont="1" applyFill="1" applyBorder="1" applyAlignment="1" applyProtection="1">
      <alignment horizontal="center" vertical="center" wrapText="1"/>
    </xf>
    <xf numFmtId="0" fontId="34" fillId="19" borderId="14" xfId="4" applyFont="1" applyFill="1" applyBorder="1" applyAlignment="1" applyProtection="1">
      <alignment horizontal="center" vertical="center" wrapText="1"/>
    </xf>
    <xf numFmtId="0" fontId="34" fillId="19" borderId="4" xfId="4" applyFont="1" applyFill="1" applyBorder="1" applyAlignment="1" applyProtection="1">
      <alignment horizontal="center" vertical="center" wrapText="1"/>
    </xf>
    <xf numFmtId="0" fontId="35" fillId="19" borderId="14" xfId="4" applyFont="1" applyFill="1" applyBorder="1" applyAlignment="1" applyProtection="1">
      <alignment horizontal="center" vertical="center" wrapText="1"/>
    </xf>
    <xf numFmtId="0" fontId="35" fillId="19" borderId="4" xfId="4" applyFont="1" applyFill="1" applyBorder="1" applyAlignment="1" applyProtection="1">
      <alignment horizontal="center" vertical="center" wrapText="1"/>
    </xf>
    <xf numFmtId="0" fontId="34" fillId="19" borderId="14" xfId="4" applyFont="1" applyFill="1" applyBorder="1" applyAlignment="1" applyProtection="1">
      <alignment horizontal="center" vertical="center"/>
    </xf>
    <xf numFmtId="0" fontId="34" fillId="19" borderId="35" xfId="4" applyFont="1" applyFill="1" applyBorder="1" applyAlignment="1" applyProtection="1">
      <alignment horizontal="center" vertical="center"/>
    </xf>
    <xf numFmtId="0" fontId="67" fillId="7" borderId="0" xfId="0" applyFont="1" applyFill="1" applyAlignment="1">
      <alignment horizontal="center"/>
    </xf>
    <xf numFmtId="0" fontId="66" fillId="17" borderId="2" xfId="0" applyFont="1" applyFill="1" applyBorder="1" applyAlignment="1">
      <alignment horizontal="left"/>
    </xf>
    <xf numFmtId="0" fontId="66" fillId="17" borderId="43" xfId="0" applyFont="1" applyFill="1" applyBorder="1" applyAlignment="1">
      <alignment horizontal="left"/>
    </xf>
    <xf numFmtId="0" fontId="66" fillId="17" borderId="33" xfId="0" applyFont="1" applyFill="1" applyBorder="1" applyAlignment="1">
      <alignment horizontal="left"/>
    </xf>
    <xf numFmtId="0" fontId="66" fillId="14" borderId="2" xfId="0" applyFont="1" applyFill="1" applyBorder="1" applyAlignment="1">
      <alignment horizontal="center" vertical="center"/>
    </xf>
    <xf numFmtId="0" fontId="66" fillId="14" borderId="43" xfId="0" applyFont="1" applyFill="1" applyBorder="1" applyAlignment="1">
      <alignment horizontal="center" vertical="center"/>
    </xf>
    <xf numFmtId="0" fontId="35" fillId="19" borderId="9" xfId="4" applyFont="1" applyFill="1" applyBorder="1" applyAlignment="1" applyProtection="1">
      <alignment horizontal="center" vertical="center" wrapText="1"/>
    </xf>
  </cellXfs>
  <cellStyles count="16">
    <cellStyle name="Hipervínculo 2" xfId="10"/>
    <cellStyle name="Millares" xfId="15" builtinId="3"/>
    <cellStyle name="Millares 2" xfId="1"/>
    <cellStyle name="Millares 2 2" xfId="11"/>
    <cellStyle name="Millares 3" xfId="6"/>
    <cellStyle name="Moneda" xfId="7" builtinId="4"/>
    <cellStyle name="Moneda 2" xfId="12"/>
    <cellStyle name="Normal" xfId="0" builtinId="0"/>
    <cellStyle name="Normal 2" xfId="2"/>
    <cellStyle name="Normal 2 2" xfId="4"/>
    <cellStyle name="Normal 2 3" xfId="13"/>
    <cellStyle name="Normal 3" xfId="5"/>
    <cellStyle name="Normal 4" xfId="14"/>
    <cellStyle name="Porcentaje" xfId="8" builtinId="5"/>
    <cellStyle name="Porcentual 2" xfId="3"/>
    <cellStyle name="Porcentual 2 2" xfId="9"/>
  </cellStyles>
  <dxfs count="16">
    <dxf>
      <fill>
        <patternFill>
          <bgColor rgb="FFFF0000"/>
        </patternFill>
      </fill>
    </dxf>
    <dxf>
      <fill>
        <patternFill>
          <bgColor rgb="FFFF0000"/>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Drop" dropStyle="combo" dx="15" fmlaLink="$I$29" fmlaRange="DATA!$C$30:$C$32" noThreeD="1" sel="2" val="0"/>
</file>

<file path=xl/ctrlProps/ctrlProp2.xml><?xml version="1.0" encoding="utf-8"?>
<formControlPr xmlns="http://schemas.microsoft.com/office/spreadsheetml/2009/9/main" objectType="Drop" dropStyle="combo" dx="15" fmlaLink="$I$33" fmlaRange="DATA!$C$30:$C$32" noThreeD="1" sel="0" val="0"/>
</file>

<file path=xl/ctrlProps/ctrlProp3.xml><?xml version="1.0" encoding="utf-8"?>
<formControlPr xmlns="http://schemas.microsoft.com/office/spreadsheetml/2009/9/main" objectType="Drop" dropStyle="combo" dx="15" fmlaLink="$I$29" fmlaRange="DATA!$C$30:$C$32" noThreeD="1" sel="2" val="0"/>
</file>

<file path=xl/ctrlProps/ctrlProp4.xml><?xml version="1.0" encoding="utf-8"?>
<formControlPr xmlns="http://schemas.microsoft.com/office/spreadsheetml/2009/9/main" objectType="Drop" dropStyle="combo" dx="15" fmlaLink="$G$14" fmlaRange="DATA!$C$30:$C$32" noThreeD="1" sel="3" val="0"/>
</file>

<file path=xl/ctrlProps/ctrlProp5.xml><?xml version="1.0" encoding="utf-8"?>
<formControlPr xmlns="http://schemas.microsoft.com/office/spreadsheetml/2009/9/main" objectType="Drop" dropStyle="combo" dx="15" fmlaLink="$G$18" fmlaRange="DATA!$C$30:$C$32"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61913</xdr:rowOff>
    </xdr:from>
    <xdr:to>
      <xdr:col>1</xdr:col>
      <xdr:colOff>923925</xdr:colOff>
      <xdr:row>0</xdr:row>
      <xdr:rowOff>523875</xdr:rowOff>
    </xdr:to>
    <xdr:pic>
      <xdr:nvPicPr>
        <xdr:cNvPr id="2" name="1 Imagen" descr="P:\COMUNICACIONES\Logos PTP\Logo PTP 2014\Logos JPEG\logo_español_ptp.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1913"/>
          <a:ext cx="1457325" cy="46196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9525</xdr:colOff>
          <xdr:row>24</xdr:row>
          <xdr:rowOff>9525</xdr:rowOff>
        </xdr:from>
        <xdr:to>
          <xdr:col>11</xdr:col>
          <xdr:colOff>400050</xdr:colOff>
          <xdr:row>24</xdr:row>
          <xdr:rowOff>304800</xdr:rowOff>
        </xdr:to>
        <xdr:sp macro="" textlink="">
          <xdr:nvSpPr>
            <xdr:cNvPr id="10254" name="Drop Down 14" hidden="1">
              <a:extLst>
                <a:ext uri="{63B3BB69-23CF-44E3-9099-C40C66FF867C}">
                  <a14:compatExt spid="_x0000_s10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31</xdr:row>
          <xdr:rowOff>266700</xdr:rowOff>
        </xdr:from>
        <xdr:to>
          <xdr:col>11</xdr:col>
          <xdr:colOff>409575</xdr:colOff>
          <xdr:row>33</xdr:row>
          <xdr:rowOff>9525</xdr:rowOff>
        </xdr:to>
        <xdr:sp macro="" textlink="">
          <xdr:nvSpPr>
            <xdr:cNvPr id="10255" name="Drop Down 15" hidden="1">
              <a:extLst>
                <a:ext uri="{63B3BB69-23CF-44E3-9099-C40C66FF867C}">
                  <a14:compatExt spid="_x0000_s10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28</xdr:row>
          <xdr:rowOff>9525</xdr:rowOff>
        </xdr:from>
        <xdr:to>
          <xdr:col>11</xdr:col>
          <xdr:colOff>400050</xdr:colOff>
          <xdr:row>29</xdr:row>
          <xdr:rowOff>9525</xdr:rowOff>
        </xdr:to>
        <xdr:sp macro="" textlink="">
          <xdr:nvSpPr>
            <xdr:cNvPr id="10257" name="Drop Down 17" hidden="1">
              <a:extLst>
                <a:ext uri="{63B3BB69-23CF-44E3-9099-C40C66FF867C}">
                  <a14:compatExt spid="_x0000_s1025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47625</xdr:colOff>
          <xdr:row>13</xdr:row>
          <xdr:rowOff>9525</xdr:rowOff>
        </xdr:from>
        <xdr:to>
          <xdr:col>6</xdr:col>
          <xdr:colOff>2200275</xdr:colOff>
          <xdr:row>13</xdr:row>
          <xdr:rowOff>238125</xdr:rowOff>
        </xdr:to>
        <xdr:sp macro="" textlink="">
          <xdr:nvSpPr>
            <xdr:cNvPr id="13318" name="Drop Down 6" hidden="1">
              <a:extLst>
                <a:ext uri="{63B3BB69-23CF-44E3-9099-C40C66FF867C}">
                  <a14:compatExt spid="_x0000_s13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57150</xdr:colOff>
          <xdr:row>17</xdr:row>
          <xdr:rowOff>9525</xdr:rowOff>
        </xdr:from>
        <xdr:to>
          <xdr:col>6</xdr:col>
          <xdr:colOff>2219325</xdr:colOff>
          <xdr:row>17</xdr:row>
          <xdr:rowOff>247650</xdr:rowOff>
        </xdr:to>
        <xdr:sp macro="" textlink="">
          <xdr:nvSpPr>
            <xdr:cNvPr id="13319" name="Drop Down 7" hidden="1">
              <a:extLst>
                <a:ext uri="{63B3BB69-23CF-44E3-9099-C40C66FF867C}">
                  <a14:compatExt spid="_x0000_s13319"/>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0</xdr:row>
      <xdr:rowOff>171449</xdr:rowOff>
    </xdr:from>
    <xdr:to>
      <xdr:col>1</xdr:col>
      <xdr:colOff>1657350</xdr:colOff>
      <xdr:row>0</xdr:row>
      <xdr:rowOff>785812</xdr:rowOff>
    </xdr:to>
    <xdr:pic>
      <xdr:nvPicPr>
        <xdr:cNvPr id="2" name="1 Imagen" descr="P:\COMUNICACIONES\Logos PTP\Logo PTP 2014\Logos JPEG\logo_español_ptp.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881" y="171449"/>
          <a:ext cx="1571625" cy="61436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0</xdr:row>
      <xdr:rowOff>47625</xdr:rowOff>
    </xdr:from>
    <xdr:to>
      <xdr:col>2</xdr:col>
      <xdr:colOff>247650</xdr:colOff>
      <xdr:row>0</xdr:row>
      <xdr:rowOff>161925</xdr:rowOff>
    </xdr:to>
    <xdr:pic>
      <xdr:nvPicPr>
        <xdr:cNvPr id="2" name="1 Imagen" descr="P:\COMUNICACIONES\Logos PTP\Logo PTP 2014\Logos JPEG\logo_español_ptp.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47625"/>
          <a:ext cx="1276350" cy="7810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114300</xdr:colOff>
      <xdr:row>0</xdr:row>
      <xdr:rowOff>47624</xdr:rowOff>
    </xdr:from>
    <xdr:ext cx="1457325" cy="523875"/>
    <xdr:pic>
      <xdr:nvPicPr>
        <xdr:cNvPr id="2" name="1 Imagen" descr="P:\COMUNICACIONES\Logos PTP\Logo PTP 2014\Logos JPEG\logo_español_ptp.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407" y="47624"/>
          <a:ext cx="1457325" cy="523875"/>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0</xdr:row>
      <xdr:rowOff>47625</xdr:rowOff>
    </xdr:from>
    <xdr:to>
      <xdr:col>2</xdr:col>
      <xdr:colOff>172811</xdr:colOff>
      <xdr:row>1</xdr:row>
      <xdr:rowOff>1361</xdr:rowOff>
    </xdr:to>
    <xdr:pic>
      <xdr:nvPicPr>
        <xdr:cNvPr id="3" name="2 Imagen" descr="P:\COMUNICACIONES\Logos PTP\Logo PTP 2014\Logos JPEG\logo_español_ptp.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47625"/>
          <a:ext cx="1857375" cy="115388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FMI%202011\CONVOCATORIA%20DESPLAZADOS\GuiaPresentacionMipymes2%20El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lista chequeo - aclaraciones"/>
      <sheetName val="Proponente Beneficiario"/>
      <sheetName val="InfoGeneral"/>
      <sheetName val="Descripción de la Propuesta"/>
      <sheetName val="Matriz M L"/>
      <sheetName val="Metodología Activ"/>
      <sheetName val="Cronograma"/>
      <sheetName val="Base de cálc ppto"/>
      <sheetName val="Equipo ejecutor"/>
      <sheetName val="Recuperado_Hoja1"/>
      <sheetName val="Hoja Resumen"/>
      <sheetName val="Listas"/>
      <sheetName val="DATA"/>
      <sheetName val="Lista de chequeo"/>
      <sheetName val="1. Proponente"/>
      <sheetName val="2. Información General"/>
      <sheetName val="3. Descripción de la Propuesta"/>
      <sheetName val="4. Esquema de Intervención"/>
      <sheetName val="5. Metodología Activ"/>
      <sheetName val="6. Base de cálc ppto"/>
      <sheetName val="7. Cronograma"/>
      <sheetName val="8. Equipo ejecutor"/>
    </sheetNames>
    <sheetDataSet>
      <sheetData sheetId="0" refreshError="1"/>
      <sheetData sheetId="1" refreshError="1">
        <row r="21">
          <cell r="BR21" t="str">
            <v>Viracachá</v>
          </cell>
        </row>
        <row r="22">
          <cell r="BR22" t="str">
            <v>Vistahermosa</v>
          </cell>
        </row>
        <row r="23">
          <cell r="BR23" t="str">
            <v>Viterbo</v>
          </cell>
        </row>
        <row r="24">
          <cell r="BR24" t="str">
            <v>Yacopí</v>
          </cell>
        </row>
        <row r="27">
          <cell r="BR27" t="str">
            <v>Yacuanquer</v>
          </cell>
        </row>
        <row r="28">
          <cell r="BR28" t="str">
            <v>Yaguará</v>
          </cell>
        </row>
        <row r="29">
          <cell r="BR29" t="str">
            <v>Yalí</v>
          </cell>
        </row>
        <row r="30">
          <cell r="BR30" t="str">
            <v>Yarumal</v>
          </cell>
        </row>
        <row r="31">
          <cell r="BR31" t="str">
            <v>Yavaraté (CD)</v>
          </cell>
        </row>
        <row r="32">
          <cell r="BR32" t="str">
            <v>Yolombó</v>
          </cell>
        </row>
      </sheetData>
      <sheetData sheetId="2" refreshError="1"/>
      <sheetData sheetId="3">
        <row r="60">
          <cell r="S60">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Set>
  </externalBook>
</externalLink>
</file>

<file path=xl/queryTables/queryTable1.xml><?xml version="1.0" encoding="utf-8"?>
<queryTable xmlns="http://schemas.openxmlformats.org/spreadsheetml/2006/main" name="Consulta desde SIVIGILA" connectionId="1" autoFormatId="16" applyNumberFormats="0" applyBorderFormats="0" applyFontFormats="1" applyPatternFormats="1" applyAlignmentFormats="0" applyWidthHeightFormats="0">
  <queryTableRefresh nextId="5">
    <queryTableFields count="2">
      <queryTableField id="3" name="CODIGO_MUNI"/>
      <queryTableField id="4" name="NOMBRE_MUNI"/>
    </queryTableFields>
    <queryTableDeletedFields count="2">
      <deletedField name="CODIGO_DEPTO"/>
      <deletedField name="NOMBRE_DEPTO"/>
    </queryTableDeletedFields>
  </queryTableRefresh>
</query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topLeftCell="A64" zoomScale="60" zoomScaleNormal="60" workbookViewId="0">
      <selection activeCell="G17" sqref="G17"/>
    </sheetView>
  </sheetViews>
  <sheetFormatPr baseColWidth="10" defaultColWidth="11.42578125" defaultRowHeight="56.25" customHeight="1" x14ac:dyDescent="0.25"/>
  <cols>
    <col min="1" max="1" width="11.42578125" style="356"/>
    <col min="2" max="2" width="28.140625" style="357" customWidth="1"/>
    <col min="3" max="3" width="86.7109375" style="356" customWidth="1"/>
    <col min="4" max="4" width="13.7109375" style="356" customWidth="1"/>
    <col min="5" max="5" width="14.42578125" style="356" customWidth="1"/>
    <col min="6" max="6" width="72.28515625" style="322" customWidth="1"/>
    <col min="7" max="7" width="61.42578125" style="322" customWidth="1"/>
    <col min="8" max="14" width="16.28515625" style="322" customWidth="1"/>
    <col min="15" max="15" width="6.28515625" style="322" customWidth="1"/>
    <col min="16" max="16" width="10.140625" style="322" customWidth="1"/>
    <col min="17" max="18" width="6.28515625" style="322" customWidth="1"/>
    <col min="19" max="20" width="6.28515625" style="322" hidden="1" customWidth="1"/>
    <col min="21" max="21" width="7.5703125" style="322" hidden="1" customWidth="1"/>
    <col min="22" max="23" width="7.5703125" style="322" customWidth="1"/>
    <col min="24" max="24" width="10.7109375" style="322" customWidth="1"/>
    <col min="25" max="25" width="12.140625" style="322" customWidth="1"/>
    <col min="26" max="26" width="35.5703125" style="322" customWidth="1"/>
    <col min="27" max="68" width="11.42578125" style="322"/>
    <col min="69" max="69" width="22.85546875" style="322" customWidth="1"/>
    <col min="70" max="16384" width="11.42578125" style="322"/>
  </cols>
  <sheetData>
    <row r="1" spans="1:8" s="208" customFormat="1" ht="45.75" customHeight="1" thickBot="1" x14ac:dyDescent="0.35">
      <c r="A1" s="483" t="s">
        <v>1214</v>
      </c>
      <c r="B1" s="484"/>
      <c r="C1" s="484"/>
      <c r="D1" s="484"/>
      <c r="E1" s="485"/>
    </row>
    <row r="2" spans="1:8" s="208" customFormat="1" ht="56.25" customHeight="1" thickBot="1" x14ac:dyDescent="0.35">
      <c r="A2" s="486" t="s">
        <v>1404</v>
      </c>
      <c r="B2" s="487"/>
      <c r="C2" s="487"/>
      <c r="D2" s="487"/>
      <c r="E2" s="487"/>
    </row>
    <row r="3" spans="1:8" ht="18.75" customHeight="1" x14ac:dyDescent="0.25">
      <c r="A3" s="488" t="s">
        <v>121</v>
      </c>
      <c r="B3" s="488"/>
      <c r="C3" s="488"/>
      <c r="D3" s="488"/>
      <c r="E3" s="488"/>
    </row>
    <row r="4" spans="1:8" ht="20.25" customHeight="1" thickBot="1" x14ac:dyDescent="0.3">
      <c r="A4" s="489"/>
      <c r="B4" s="489"/>
      <c r="C4" s="489"/>
      <c r="D4" s="489"/>
      <c r="E4" s="489"/>
      <c r="F4" s="323"/>
      <c r="G4" s="323"/>
      <c r="H4" s="323"/>
    </row>
    <row r="5" spans="1:8" ht="56.25" customHeight="1" thickBot="1" x14ac:dyDescent="0.3">
      <c r="A5" s="490" t="s">
        <v>1434</v>
      </c>
      <c r="B5" s="491"/>
      <c r="C5" s="491"/>
      <c r="D5" s="491"/>
      <c r="E5" s="492"/>
      <c r="F5" s="324"/>
      <c r="G5" s="324"/>
    </row>
    <row r="6" spans="1:8" ht="56.25" customHeight="1" thickBot="1" x14ac:dyDescent="0.3">
      <c r="A6" s="374" t="s">
        <v>122</v>
      </c>
      <c r="B6" s="375" t="s">
        <v>123</v>
      </c>
      <c r="C6" s="375" t="s">
        <v>124</v>
      </c>
      <c r="D6" s="375" t="s">
        <v>125</v>
      </c>
      <c r="E6" s="376" t="s">
        <v>129</v>
      </c>
    </row>
    <row r="7" spans="1:8" ht="56.25" customHeight="1" x14ac:dyDescent="0.25">
      <c r="A7" s="325">
        <v>1</v>
      </c>
      <c r="B7" s="326" t="s">
        <v>1234</v>
      </c>
      <c r="C7" s="327" t="s">
        <v>1405</v>
      </c>
      <c r="D7" s="327"/>
      <c r="E7" s="359"/>
    </row>
    <row r="8" spans="1:8" ht="100.5" customHeight="1" x14ac:dyDescent="0.25">
      <c r="A8" s="454">
        <v>2</v>
      </c>
      <c r="B8" s="460" t="s">
        <v>1216</v>
      </c>
      <c r="C8" s="360" t="s">
        <v>1406</v>
      </c>
      <c r="D8" s="199"/>
      <c r="E8" s="361"/>
    </row>
    <row r="9" spans="1:8" ht="147.75" customHeight="1" x14ac:dyDescent="0.25">
      <c r="A9" s="455"/>
      <c r="B9" s="461"/>
      <c r="C9" s="328" t="s">
        <v>1435</v>
      </c>
      <c r="D9" s="327"/>
      <c r="E9" s="361"/>
    </row>
    <row r="10" spans="1:8" ht="63" x14ac:dyDescent="0.25">
      <c r="A10" s="454">
        <v>3</v>
      </c>
      <c r="B10" s="329" t="s">
        <v>1407</v>
      </c>
      <c r="C10" s="362" t="s">
        <v>1436</v>
      </c>
      <c r="D10" s="330"/>
      <c r="E10" s="359"/>
    </row>
    <row r="11" spans="1:8" ht="56.25" customHeight="1" x14ac:dyDescent="0.25">
      <c r="A11" s="455"/>
      <c r="B11" s="329" t="s">
        <v>1408</v>
      </c>
      <c r="C11" s="331" t="s">
        <v>1460</v>
      </c>
      <c r="D11" s="331"/>
      <c r="E11" s="363"/>
      <c r="F11" s="324"/>
      <c r="G11" s="324"/>
    </row>
    <row r="12" spans="1:8" ht="47.25" x14ac:dyDescent="0.25">
      <c r="A12" s="454">
        <v>4</v>
      </c>
      <c r="B12" s="329" t="s">
        <v>126</v>
      </c>
      <c r="C12" s="332" t="s">
        <v>1409</v>
      </c>
      <c r="D12" s="331"/>
      <c r="E12" s="363"/>
      <c r="F12" s="324"/>
      <c r="G12" s="324"/>
    </row>
    <row r="13" spans="1:8" ht="56.25" customHeight="1" x14ac:dyDescent="0.25">
      <c r="A13" s="455"/>
      <c r="B13" s="329" t="s">
        <v>1410</v>
      </c>
      <c r="C13" s="331" t="s">
        <v>1411</v>
      </c>
      <c r="D13" s="331"/>
      <c r="E13" s="363"/>
      <c r="F13" s="324"/>
      <c r="G13" s="324"/>
    </row>
    <row r="14" spans="1:8" ht="56.25" customHeight="1" x14ac:dyDescent="0.25">
      <c r="A14" s="454">
        <v>5</v>
      </c>
      <c r="B14" s="329" t="s">
        <v>1208</v>
      </c>
      <c r="C14" s="331" t="s">
        <v>1412</v>
      </c>
      <c r="D14" s="331"/>
      <c r="E14" s="363"/>
      <c r="F14" s="324"/>
    </row>
    <row r="15" spans="1:8" s="333" customFormat="1" ht="78" customHeight="1" x14ac:dyDescent="0.25">
      <c r="A15" s="455"/>
      <c r="B15" s="329" t="s">
        <v>1437</v>
      </c>
      <c r="C15" s="331" t="s">
        <v>1438</v>
      </c>
      <c r="D15" s="331"/>
      <c r="E15" s="364"/>
    </row>
    <row r="16" spans="1:8" s="333" customFormat="1" ht="56.25" customHeight="1" x14ac:dyDescent="0.25">
      <c r="A16" s="456">
        <v>6</v>
      </c>
      <c r="B16" s="329" t="s">
        <v>127</v>
      </c>
      <c r="C16" s="331" t="s">
        <v>1439</v>
      </c>
      <c r="D16" s="331"/>
      <c r="E16" s="365"/>
    </row>
    <row r="17" spans="1:6" s="333" customFormat="1" ht="57.75" customHeight="1" thickBot="1" x14ac:dyDescent="0.3">
      <c r="A17" s="457"/>
      <c r="B17" s="334" t="s">
        <v>1440</v>
      </c>
      <c r="C17" s="335" t="s">
        <v>1441</v>
      </c>
      <c r="D17" s="335"/>
      <c r="E17" s="366"/>
    </row>
    <row r="18" spans="1:6" s="333" customFormat="1" ht="38.25" customHeight="1" x14ac:dyDescent="0.25">
      <c r="A18" s="469" t="s">
        <v>150</v>
      </c>
      <c r="B18" s="470"/>
      <c r="C18" s="470"/>
      <c r="D18" s="470"/>
      <c r="E18" s="471"/>
      <c r="F18" s="336"/>
    </row>
    <row r="19" spans="1:6" s="333" customFormat="1" ht="18.75" customHeight="1" thickBot="1" x14ac:dyDescent="0.3">
      <c r="A19" s="377"/>
      <c r="B19" s="378"/>
      <c r="C19" s="379"/>
      <c r="D19" s="379"/>
      <c r="E19" s="380"/>
      <c r="F19" s="336"/>
    </row>
    <row r="20" spans="1:6" s="333" customFormat="1" ht="80.25" customHeight="1" thickBot="1" x14ac:dyDescent="0.3">
      <c r="A20" s="374" t="s">
        <v>122</v>
      </c>
      <c r="B20" s="375" t="s">
        <v>128</v>
      </c>
      <c r="C20" s="375" t="s">
        <v>124</v>
      </c>
      <c r="D20" s="375" t="s">
        <v>125</v>
      </c>
      <c r="E20" s="376" t="s">
        <v>129</v>
      </c>
      <c r="F20" s="336"/>
    </row>
    <row r="21" spans="1:6" s="333" customFormat="1" ht="56.25" customHeight="1" thickBot="1" x14ac:dyDescent="0.3">
      <c r="A21" s="458" t="s">
        <v>1413</v>
      </c>
      <c r="B21" s="459"/>
      <c r="C21" s="472" t="s">
        <v>151</v>
      </c>
      <c r="D21" s="472"/>
      <c r="E21" s="473"/>
      <c r="F21" s="336"/>
    </row>
    <row r="22" spans="1:6" s="333" customFormat="1" ht="56.25" customHeight="1" thickBot="1" x14ac:dyDescent="0.3">
      <c r="A22" s="474" t="s">
        <v>152</v>
      </c>
      <c r="B22" s="475"/>
      <c r="C22" s="476"/>
      <c r="D22" s="476"/>
      <c r="E22" s="477"/>
      <c r="F22" s="336"/>
    </row>
    <row r="23" spans="1:6" s="333" customFormat="1" ht="220.5" x14ac:dyDescent="0.25">
      <c r="A23" s="337">
        <v>1</v>
      </c>
      <c r="B23" s="338" t="s">
        <v>1442</v>
      </c>
      <c r="C23" s="339" t="s">
        <v>1449</v>
      </c>
      <c r="D23" s="340"/>
      <c r="E23" s="363"/>
      <c r="F23" s="341"/>
    </row>
    <row r="24" spans="1:6" s="333" customFormat="1" ht="94.5" x14ac:dyDescent="0.25">
      <c r="A24" s="342">
        <v>2</v>
      </c>
      <c r="B24" s="343" t="s">
        <v>1443</v>
      </c>
      <c r="C24" s="328" t="s">
        <v>1444</v>
      </c>
      <c r="D24" s="343"/>
      <c r="E24" s="381"/>
      <c r="F24" s="345"/>
    </row>
    <row r="25" spans="1:6" s="333" customFormat="1" ht="15.75" x14ac:dyDescent="0.25">
      <c r="A25" s="454">
        <v>3</v>
      </c>
      <c r="B25" s="460" t="s">
        <v>1414</v>
      </c>
      <c r="C25" s="331" t="s">
        <v>1415</v>
      </c>
      <c r="D25" s="343"/>
      <c r="E25" s="381"/>
      <c r="F25" s="345"/>
    </row>
    <row r="26" spans="1:6" s="333" customFormat="1" ht="31.5" x14ac:dyDescent="0.25">
      <c r="A26" s="455"/>
      <c r="B26" s="461"/>
      <c r="C26" s="346" t="s">
        <v>1446</v>
      </c>
      <c r="D26" s="343"/>
      <c r="E26" s="381"/>
      <c r="F26" s="453"/>
    </row>
    <row r="27" spans="1:6" s="333" customFormat="1" ht="15.75" x14ac:dyDescent="0.25">
      <c r="A27" s="455"/>
      <c r="B27" s="461"/>
      <c r="C27" s="346" t="s">
        <v>1416</v>
      </c>
      <c r="D27" s="343"/>
      <c r="E27" s="381"/>
      <c r="F27" s="453"/>
    </row>
    <row r="28" spans="1:6" s="333" customFormat="1" ht="15.75" x14ac:dyDescent="0.25">
      <c r="A28" s="455"/>
      <c r="B28" s="461"/>
      <c r="C28" s="346" t="s">
        <v>1417</v>
      </c>
      <c r="D28" s="343"/>
      <c r="E28" s="381"/>
      <c r="F28" s="453"/>
    </row>
    <row r="29" spans="1:6" s="333" customFormat="1" ht="56.25" customHeight="1" x14ac:dyDescent="0.25">
      <c r="A29" s="455"/>
      <c r="B29" s="461"/>
      <c r="C29" s="346" t="s">
        <v>1445</v>
      </c>
      <c r="D29" s="343"/>
      <c r="E29" s="381"/>
      <c r="F29" s="453"/>
    </row>
    <row r="30" spans="1:6" s="333" customFormat="1" ht="125.25" customHeight="1" x14ac:dyDescent="0.25">
      <c r="A30" s="455"/>
      <c r="B30" s="461"/>
      <c r="C30" s="346" t="s">
        <v>1447</v>
      </c>
      <c r="D30" s="343"/>
      <c r="E30" s="381"/>
      <c r="F30" s="453"/>
    </row>
    <row r="31" spans="1:6" s="333" customFormat="1" ht="56.25" customHeight="1" x14ac:dyDescent="0.25">
      <c r="A31" s="455"/>
      <c r="B31" s="461"/>
      <c r="C31" s="347" t="s">
        <v>1236</v>
      </c>
      <c r="D31" s="343"/>
      <c r="E31" s="381"/>
      <c r="F31" s="453"/>
    </row>
    <row r="32" spans="1:6" s="333" customFormat="1" ht="56.25" customHeight="1" x14ac:dyDescent="0.25">
      <c r="A32" s="463"/>
      <c r="B32" s="462"/>
      <c r="C32" s="347" t="s">
        <v>1418</v>
      </c>
      <c r="D32" s="343"/>
      <c r="E32" s="381"/>
      <c r="F32" s="453"/>
    </row>
    <row r="33" spans="1:6" s="333" customFormat="1" ht="56.25" customHeight="1" x14ac:dyDescent="0.25">
      <c r="A33" s="367">
        <v>4</v>
      </c>
      <c r="B33" s="369" t="s">
        <v>153</v>
      </c>
      <c r="C33" s="346" t="s">
        <v>1419</v>
      </c>
      <c r="D33" s="348"/>
      <c r="E33" s="381"/>
      <c r="F33" s="341"/>
    </row>
    <row r="34" spans="1:6" s="333" customFormat="1" ht="56.25" customHeight="1" x14ac:dyDescent="0.25">
      <c r="A34" s="368">
        <v>5</v>
      </c>
      <c r="B34" s="349" t="s">
        <v>1217</v>
      </c>
      <c r="C34" s="350" t="s">
        <v>1448</v>
      </c>
      <c r="D34" s="343"/>
      <c r="E34" s="381"/>
      <c r="F34" s="341"/>
    </row>
    <row r="35" spans="1:6" s="333" customFormat="1" ht="56.25" customHeight="1" x14ac:dyDescent="0.25">
      <c r="A35" s="382"/>
      <c r="B35" s="383"/>
      <c r="C35" s="384"/>
      <c r="D35" s="384"/>
      <c r="E35" s="385"/>
      <c r="F35" s="336"/>
    </row>
    <row r="36" spans="1:6" s="333" customFormat="1" ht="56.25" customHeight="1" thickBot="1" x14ac:dyDescent="0.3">
      <c r="A36" s="464" t="s">
        <v>154</v>
      </c>
      <c r="B36" s="465"/>
      <c r="C36" s="465"/>
      <c r="D36" s="465"/>
      <c r="E36" s="466"/>
      <c r="F36" s="336"/>
    </row>
    <row r="37" spans="1:6" s="333" customFormat="1" ht="48" thickBot="1" x14ac:dyDescent="0.3">
      <c r="A37" s="393" t="s">
        <v>122</v>
      </c>
      <c r="B37" s="391" t="s">
        <v>128</v>
      </c>
      <c r="C37" s="375" t="s">
        <v>124</v>
      </c>
      <c r="D37" s="391" t="s">
        <v>125</v>
      </c>
      <c r="E37" s="392" t="s">
        <v>129</v>
      </c>
      <c r="F37" s="336"/>
    </row>
    <row r="38" spans="1:6" s="333" customFormat="1" ht="74.25" customHeight="1" x14ac:dyDescent="0.25">
      <c r="A38" s="467" t="s">
        <v>155</v>
      </c>
      <c r="B38" s="468"/>
      <c r="C38" s="351" t="s">
        <v>1284</v>
      </c>
      <c r="D38" s="344"/>
      <c r="E38" s="386"/>
      <c r="F38" s="336"/>
    </row>
    <row r="39" spans="1:6" s="333" customFormat="1" ht="141.75" x14ac:dyDescent="0.25">
      <c r="A39" s="371">
        <v>1</v>
      </c>
      <c r="B39" s="370" t="s">
        <v>1420</v>
      </c>
      <c r="C39" s="352" t="s">
        <v>1450</v>
      </c>
      <c r="D39" s="343"/>
      <c r="E39" s="381"/>
      <c r="F39" s="358"/>
    </row>
    <row r="40" spans="1:6" s="333" customFormat="1" ht="56.25" customHeight="1" x14ac:dyDescent="0.25">
      <c r="A40" s="342">
        <v>2</v>
      </c>
      <c r="B40" s="373" t="s">
        <v>1421</v>
      </c>
      <c r="C40" s="346" t="s">
        <v>1451</v>
      </c>
      <c r="D40" s="343"/>
      <c r="E40" s="381"/>
      <c r="F40" s="341"/>
    </row>
    <row r="41" spans="1:6" s="333" customFormat="1" ht="63" x14ac:dyDescent="0.25">
      <c r="A41" s="342">
        <v>3</v>
      </c>
      <c r="B41" s="373" t="s">
        <v>1422</v>
      </c>
      <c r="C41" s="346" t="s">
        <v>1423</v>
      </c>
      <c r="D41" s="343"/>
      <c r="E41" s="381"/>
      <c r="F41" s="341"/>
    </row>
    <row r="42" spans="1:6" s="333" customFormat="1" ht="56.25" customHeight="1" x14ac:dyDescent="0.25">
      <c r="A42" s="342">
        <v>4</v>
      </c>
      <c r="B42" s="373" t="s">
        <v>1424</v>
      </c>
      <c r="C42" s="346" t="s">
        <v>1425</v>
      </c>
      <c r="D42" s="343"/>
      <c r="E42" s="381"/>
      <c r="F42" s="341"/>
    </row>
    <row r="43" spans="1:6" s="333" customFormat="1" ht="56.25" customHeight="1" x14ac:dyDescent="0.25">
      <c r="A43" s="456">
        <v>5</v>
      </c>
      <c r="B43" s="478" t="s">
        <v>1452</v>
      </c>
      <c r="C43" s="346" t="s">
        <v>1426</v>
      </c>
      <c r="D43" s="372"/>
      <c r="E43" s="363"/>
      <c r="F43" s="453"/>
    </row>
    <row r="44" spans="1:6" s="333" customFormat="1" ht="56.25" customHeight="1" x14ac:dyDescent="0.25">
      <c r="A44" s="456"/>
      <c r="B44" s="478"/>
      <c r="C44" s="346" t="s">
        <v>1427</v>
      </c>
      <c r="D44" s="372"/>
      <c r="E44" s="363"/>
      <c r="F44" s="453"/>
    </row>
    <row r="45" spans="1:6" s="333" customFormat="1" ht="56.25" customHeight="1" x14ac:dyDescent="0.25">
      <c r="A45" s="456"/>
      <c r="B45" s="478"/>
      <c r="C45" s="346" t="s">
        <v>1428</v>
      </c>
      <c r="D45" s="372"/>
      <c r="E45" s="363"/>
      <c r="F45" s="453"/>
    </row>
    <row r="46" spans="1:6" s="333" customFormat="1" ht="63" x14ac:dyDescent="0.25">
      <c r="A46" s="456"/>
      <c r="B46" s="478"/>
      <c r="C46" s="346" t="s">
        <v>1429</v>
      </c>
      <c r="D46" s="372"/>
      <c r="E46" s="363"/>
      <c r="F46" s="453"/>
    </row>
    <row r="47" spans="1:6" s="333" customFormat="1" ht="56.25" customHeight="1" x14ac:dyDescent="0.25">
      <c r="A47" s="456"/>
      <c r="B47" s="478"/>
      <c r="C47" s="346" t="s">
        <v>1430</v>
      </c>
      <c r="D47" s="372"/>
      <c r="E47" s="363"/>
      <c r="F47" s="453"/>
    </row>
    <row r="48" spans="1:6" ht="56.25" customHeight="1" x14ac:dyDescent="0.25">
      <c r="A48" s="456"/>
      <c r="B48" s="478"/>
      <c r="C48" s="346" t="s">
        <v>1431</v>
      </c>
      <c r="D48" s="372"/>
      <c r="E48" s="363"/>
      <c r="F48" s="453"/>
    </row>
    <row r="49" spans="1:6" ht="56.25" customHeight="1" x14ac:dyDescent="0.25">
      <c r="A49" s="456"/>
      <c r="B49" s="478"/>
      <c r="C49" s="346" t="s">
        <v>1432</v>
      </c>
      <c r="D49" s="372"/>
      <c r="E49" s="363"/>
      <c r="F49" s="453"/>
    </row>
    <row r="50" spans="1:6" ht="56.25" customHeight="1" x14ac:dyDescent="0.25">
      <c r="A50" s="456"/>
      <c r="B50" s="478"/>
      <c r="C50" s="353" t="s">
        <v>1433</v>
      </c>
      <c r="D50" s="354"/>
      <c r="E50" s="363"/>
      <c r="F50" s="453"/>
    </row>
    <row r="51" spans="1:6" ht="56.25" customHeight="1" x14ac:dyDescent="0.25">
      <c r="A51" s="479">
        <v>6</v>
      </c>
      <c r="B51" s="481" t="s">
        <v>1453</v>
      </c>
      <c r="C51" s="350" t="s">
        <v>1454</v>
      </c>
      <c r="D51" s="355"/>
      <c r="E51" s="387"/>
    </row>
    <row r="52" spans="1:6" ht="63" x14ac:dyDescent="0.25">
      <c r="A52" s="479"/>
      <c r="B52" s="481"/>
      <c r="C52" s="350" t="s">
        <v>1455</v>
      </c>
      <c r="D52" s="355"/>
      <c r="E52" s="387"/>
    </row>
    <row r="53" spans="1:6" ht="56.25" customHeight="1" x14ac:dyDescent="0.25">
      <c r="A53" s="479"/>
      <c r="B53" s="481"/>
      <c r="C53" s="350" t="s">
        <v>1456</v>
      </c>
      <c r="D53" s="355"/>
      <c r="E53" s="387"/>
    </row>
    <row r="54" spans="1:6" ht="56.25" customHeight="1" x14ac:dyDescent="0.25">
      <c r="A54" s="479"/>
      <c r="B54" s="481"/>
      <c r="C54" s="350" t="s">
        <v>1457</v>
      </c>
      <c r="D54" s="355"/>
      <c r="E54" s="387"/>
    </row>
    <row r="55" spans="1:6" ht="56.25" customHeight="1" x14ac:dyDescent="0.25">
      <c r="A55" s="479"/>
      <c r="B55" s="481"/>
      <c r="C55" s="350" t="s">
        <v>1458</v>
      </c>
      <c r="D55" s="355"/>
      <c r="E55" s="387"/>
    </row>
    <row r="56" spans="1:6" ht="79.5" thickBot="1" x14ac:dyDescent="0.3">
      <c r="A56" s="480"/>
      <c r="B56" s="482"/>
      <c r="C56" s="388" t="s">
        <v>1459</v>
      </c>
      <c r="D56" s="389"/>
      <c r="E56" s="390"/>
    </row>
  </sheetData>
  <mergeCells count="24">
    <mergeCell ref="A51:A56"/>
    <mergeCell ref="B51:B56"/>
    <mergeCell ref="A1:E1"/>
    <mergeCell ref="A2:E2"/>
    <mergeCell ref="A3:E4"/>
    <mergeCell ref="A5:E5"/>
    <mergeCell ref="A8:A9"/>
    <mergeCell ref="B8:B9"/>
    <mergeCell ref="F43:F50"/>
    <mergeCell ref="A10:A11"/>
    <mergeCell ref="A12:A13"/>
    <mergeCell ref="A14:A15"/>
    <mergeCell ref="A16:A17"/>
    <mergeCell ref="A21:B21"/>
    <mergeCell ref="B25:B32"/>
    <mergeCell ref="A25:A32"/>
    <mergeCell ref="F26:F32"/>
    <mergeCell ref="A36:E36"/>
    <mergeCell ref="A38:B38"/>
    <mergeCell ref="A18:E18"/>
    <mergeCell ref="C21:E21"/>
    <mergeCell ref="A22:E22"/>
    <mergeCell ref="A43:A50"/>
    <mergeCell ref="B43:B50"/>
  </mergeCells>
  <conditionalFormatting sqref="A5">
    <cfRule type="cellIs" dxfId="15" priority="1" stopIfTrue="1" operator="notEqual">
      <formula>""</formula>
    </cfRule>
  </conditionalFormatting>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895"/>
  <sheetViews>
    <sheetView topLeftCell="A12" workbookViewId="0">
      <selection activeCell="C32" sqref="C32"/>
    </sheetView>
  </sheetViews>
  <sheetFormatPr baseColWidth="10" defaultRowHeight="12.75" x14ac:dyDescent="0.2"/>
  <cols>
    <col min="1" max="1" width="11.42578125" style="111"/>
    <col min="2" max="2" width="14.140625" style="111" bestFit="1" customWidth="1"/>
    <col min="3" max="3" width="29.140625" style="111" bestFit="1" customWidth="1"/>
    <col min="4" max="7" width="11.42578125" style="111"/>
    <col min="8" max="8" width="15.7109375" style="111" bestFit="1" customWidth="1"/>
    <col min="9" max="9" width="22.5703125" style="111" bestFit="1" customWidth="1"/>
    <col min="10" max="10" width="14.140625" style="111" bestFit="1" customWidth="1"/>
    <col min="11" max="11" width="29.140625" style="111" bestFit="1" customWidth="1"/>
    <col min="12" max="255" width="11.42578125" style="111"/>
    <col min="256" max="256" width="15.7109375" style="111" bestFit="1" customWidth="1"/>
    <col min="257" max="257" width="22.5703125" style="111" bestFit="1" customWidth="1"/>
    <col min="258" max="258" width="14.140625" style="111" bestFit="1" customWidth="1"/>
    <col min="259" max="259" width="29.140625" style="111" bestFit="1" customWidth="1"/>
    <col min="260" max="263" width="11.42578125" style="111"/>
    <col min="264" max="264" width="15.7109375" style="111" bestFit="1" customWidth="1"/>
    <col min="265" max="265" width="22.5703125" style="111" bestFit="1" customWidth="1"/>
    <col min="266" max="266" width="14.140625" style="111" bestFit="1" customWidth="1"/>
    <col min="267" max="267" width="29.140625" style="111" bestFit="1" customWidth="1"/>
    <col min="268" max="511" width="11.42578125" style="111"/>
    <col min="512" max="512" width="15.7109375" style="111" bestFit="1" customWidth="1"/>
    <col min="513" max="513" width="22.5703125" style="111" bestFit="1" customWidth="1"/>
    <col min="514" max="514" width="14.140625" style="111" bestFit="1" customWidth="1"/>
    <col min="515" max="515" width="29.140625" style="111" bestFit="1" customWidth="1"/>
    <col min="516" max="519" width="11.42578125" style="111"/>
    <col min="520" max="520" width="15.7109375" style="111" bestFit="1" customWidth="1"/>
    <col min="521" max="521" width="22.5703125" style="111" bestFit="1" customWidth="1"/>
    <col min="522" max="522" width="14.140625" style="111" bestFit="1" customWidth="1"/>
    <col min="523" max="523" width="29.140625" style="111" bestFit="1" customWidth="1"/>
    <col min="524" max="767" width="11.42578125" style="111"/>
    <col min="768" max="768" width="15.7109375" style="111" bestFit="1" customWidth="1"/>
    <col min="769" max="769" width="22.5703125" style="111" bestFit="1" customWidth="1"/>
    <col min="770" max="770" width="14.140625" style="111" bestFit="1" customWidth="1"/>
    <col min="771" max="771" width="29.140625" style="111" bestFit="1" customWidth="1"/>
    <col min="772" max="775" width="11.42578125" style="111"/>
    <col min="776" max="776" width="15.7109375" style="111" bestFit="1" customWidth="1"/>
    <col min="777" max="777" width="22.5703125" style="111" bestFit="1" customWidth="1"/>
    <col min="778" max="778" width="14.140625" style="111" bestFit="1" customWidth="1"/>
    <col min="779" max="779" width="29.140625" style="111" bestFit="1" customWidth="1"/>
    <col min="780" max="1023" width="11.42578125" style="111"/>
    <col min="1024" max="1024" width="15.7109375" style="111" bestFit="1" customWidth="1"/>
    <col min="1025" max="1025" width="22.5703125" style="111" bestFit="1" customWidth="1"/>
    <col min="1026" max="1026" width="14.140625" style="111" bestFit="1" customWidth="1"/>
    <col min="1027" max="1027" width="29.140625" style="111" bestFit="1" customWidth="1"/>
    <col min="1028" max="1031" width="11.42578125" style="111"/>
    <col min="1032" max="1032" width="15.7109375" style="111" bestFit="1" customWidth="1"/>
    <col min="1033" max="1033" width="22.5703125" style="111" bestFit="1" customWidth="1"/>
    <col min="1034" max="1034" width="14.140625" style="111" bestFit="1" customWidth="1"/>
    <col min="1035" max="1035" width="29.140625" style="111" bestFit="1" customWidth="1"/>
    <col min="1036" max="1279" width="11.42578125" style="111"/>
    <col min="1280" max="1280" width="15.7109375" style="111" bestFit="1" customWidth="1"/>
    <col min="1281" max="1281" width="22.5703125" style="111" bestFit="1" customWidth="1"/>
    <col min="1282" max="1282" width="14.140625" style="111" bestFit="1" customWidth="1"/>
    <col min="1283" max="1283" width="29.140625" style="111" bestFit="1" customWidth="1"/>
    <col min="1284" max="1287" width="11.42578125" style="111"/>
    <col min="1288" max="1288" width="15.7109375" style="111" bestFit="1" customWidth="1"/>
    <col min="1289" max="1289" width="22.5703125" style="111" bestFit="1" customWidth="1"/>
    <col min="1290" max="1290" width="14.140625" style="111" bestFit="1" customWidth="1"/>
    <col min="1291" max="1291" width="29.140625" style="111" bestFit="1" customWidth="1"/>
    <col min="1292" max="1535" width="11.42578125" style="111"/>
    <col min="1536" max="1536" width="15.7109375" style="111" bestFit="1" customWidth="1"/>
    <col min="1537" max="1537" width="22.5703125" style="111" bestFit="1" customWidth="1"/>
    <col min="1538" max="1538" width="14.140625" style="111" bestFit="1" customWidth="1"/>
    <col min="1539" max="1539" width="29.140625" style="111" bestFit="1" customWidth="1"/>
    <col min="1540" max="1543" width="11.42578125" style="111"/>
    <col min="1544" max="1544" width="15.7109375" style="111" bestFit="1" customWidth="1"/>
    <col min="1545" max="1545" width="22.5703125" style="111" bestFit="1" customWidth="1"/>
    <col min="1546" max="1546" width="14.140625" style="111" bestFit="1" customWidth="1"/>
    <col min="1547" max="1547" width="29.140625" style="111" bestFit="1" customWidth="1"/>
    <col min="1548" max="1791" width="11.42578125" style="111"/>
    <col min="1792" max="1792" width="15.7109375" style="111" bestFit="1" customWidth="1"/>
    <col min="1793" max="1793" width="22.5703125" style="111" bestFit="1" customWidth="1"/>
    <col min="1794" max="1794" width="14.140625" style="111" bestFit="1" customWidth="1"/>
    <col min="1795" max="1795" width="29.140625" style="111" bestFit="1" customWidth="1"/>
    <col min="1796" max="1799" width="11.42578125" style="111"/>
    <col min="1800" max="1800" width="15.7109375" style="111" bestFit="1" customWidth="1"/>
    <col min="1801" max="1801" width="22.5703125" style="111" bestFit="1" customWidth="1"/>
    <col min="1802" max="1802" width="14.140625" style="111" bestFit="1" customWidth="1"/>
    <col min="1803" max="1803" width="29.140625" style="111" bestFit="1" customWidth="1"/>
    <col min="1804" max="2047" width="11.42578125" style="111"/>
    <col min="2048" max="2048" width="15.7109375" style="111" bestFit="1" customWidth="1"/>
    <col min="2049" max="2049" width="22.5703125" style="111" bestFit="1" customWidth="1"/>
    <col min="2050" max="2050" width="14.140625" style="111" bestFit="1" customWidth="1"/>
    <col min="2051" max="2051" width="29.140625" style="111" bestFit="1" customWidth="1"/>
    <col min="2052" max="2055" width="11.42578125" style="111"/>
    <col min="2056" max="2056" width="15.7109375" style="111" bestFit="1" customWidth="1"/>
    <col min="2057" max="2057" width="22.5703125" style="111" bestFit="1" customWidth="1"/>
    <col min="2058" max="2058" width="14.140625" style="111" bestFit="1" customWidth="1"/>
    <col min="2059" max="2059" width="29.140625" style="111" bestFit="1" customWidth="1"/>
    <col min="2060" max="2303" width="11.42578125" style="111"/>
    <col min="2304" max="2304" width="15.7109375" style="111" bestFit="1" customWidth="1"/>
    <col min="2305" max="2305" width="22.5703125" style="111" bestFit="1" customWidth="1"/>
    <col min="2306" max="2306" width="14.140625" style="111" bestFit="1" customWidth="1"/>
    <col min="2307" max="2307" width="29.140625" style="111" bestFit="1" customWidth="1"/>
    <col min="2308" max="2311" width="11.42578125" style="111"/>
    <col min="2312" max="2312" width="15.7109375" style="111" bestFit="1" customWidth="1"/>
    <col min="2313" max="2313" width="22.5703125" style="111" bestFit="1" customWidth="1"/>
    <col min="2314" max="2314" width="14.140625" style="111" bestFit="1" customWidth="1"/>
    <col min="2315" max="2315" width="29.140625" style="111" bestFit="1" customWidth="1"/>
    <col min="2316" max="2559" width="11.42578125" style="111"/>
    <col min="2560" max="2560" width="15.7109375" style="111" bestFit="1" customWidth="1"/>
    <col min="2561" max="2561" width="22.5703125" style="111" bestFit="1" customWidth="1"/>
    <col min="2562" max="2562" width="14.140625" style="111" bestFit="1" customWidth="1"/>
    <col min="2563" max="2563" width="29.140625" style="111" bestFit="1" customWidth="1"/>
    <col min="2564" max="2567" width="11.42578125" style="111"/>
    <col min="2568" max="2568" width="15.7109375" style="111" bestFit="1" customWidth="1"/>
    <col min="2569" max="2569" width="22.5703125" style="111" bestFit="1" customWidth="1"/>
    <col min="2570" max="2570" width="14.140625" style="111" bestFit="1" customWidth="1"/>
    <col min="2571" max="2571" width="29.140625" style="111" bestFit="1" customWidth="1"/>
    <col min="2572" max="2815" width="11.42578125" style="111"/>
    <col min="2816" max="2816" width="15.7109375" style="111" bestFit="1" customWidth="1"/>
    <col min="2817" max="2817" width="22.5703125" style="111" bestFit="1" customWidth="1"/>
    <col min="2818" max="2818" width="14.140625" style="111" bestFit="1" customWidth="1"/>
    <col min="2819" max="2819" width="29.140625" style="111" bestFit="1" customWidth="1"/>
    <col min="2820" max="2823" width="11.42578125" style="111"/>
    <col min="2824" max="2824" width="15.7109375" style="111" bestFit="1" customWidth="1"/>
    <col min="2825" max="2825" width="22.5703125" style="111" bestFit="1" customWidth="1"/>
    <col min="2826" max="2826" width="14.140625" style="111" bestFit="1" customWidth="1"/>
    <col min="2827" max="2827" width="29.140625" style="111" bestFit="1" customWidth="1"/>
    <col min="2828" max="3071" width="11.42578125" style="111"/>
    <col min="3072" max="3072" width="15.7109375" style="111" bestFit="1" customWidth="1"/>
    <col min="3073" max="3073" width="22.5703125" style="111" bestFit="1" customWidth="1"/>
    <col min="3074" max="3074" width="14.140625" style="111" bestFit="1" customWidth="1"/>
    <col min="3075" max="3075" width="29.140625" style="111" bestFit="1" customWidth="1"/>
    <col min="3076" max="3079" width="11.42578125" style="111"/>
    <col min="3080" max="3080" width="15.7109375" style="111" bestFit="1" customWidth="1"/>
    <col min="3081" max="3081" width="22.5703125" style="111" bestFit="1" customWidth="1"/>
    <col min="3082" max="3082" width="14.140625" style="111" bestFit="1" customWidth="1"/>
    <col min="3083" max="3083" width="29.140625" style="111" bestFit="1" customWidth="1"/>
    <col min="3084" max="3327" width="11.42578125" style="111"/>
    <col min="3328" max="3328" width="15.7109375" style="111" bestFit="1" customWidth="1"/>
    <col min="3329" max="3329" width="22.5703125" style="111" bestFit="1" customWidth="1"/>
    <col min="3330" max="3330" width="14.140625" style="111" bestFit="1" customWidth="1"/>
    <col min="3331" max="3331" width="29.140625" style="111" bestFit="1" customWidth="1"/>
    <col min="3332" max="3335" width="11.42578125" style="111"/>
    <col min="3336" max="3336" width="15.7109375" style="111" bestFit="1" customWidth="1"/>
    <col min="3337" max="3337" width="22.5703125" style="111" bestFit="1" customWidth="1"/>
    <col min="3338" max="3338" width="14.140625" style="111" bestFit="1" customWidth="1"/>
    <col min="3339" max="3339" width="29.140625" style="111" bestFit="1" customWidth="1"/>
    <col min="3340" max="3583" width="11.42578125" style="111"/>
    <col min="3584" max="3584" width="15.7109375" style="111" bestFit="1" customWidth="1"/>
    <col min="3585" max="3585" width="22.5703125" style="111" bestFit="1" customWidth="1"/>
    <col min="3586" max="3586" width="14.140625" style="111" bestFit="1" customWidth="1"/>
    <col min="3587" max="3587" width="29.140625" style="111" bestFit="1" customWidth="1"/>
    <col min="3588" max="3591" width="11.42578125" style="111"/>
    <col min="3592" max="3592" width="15.7109375" style="111" bestFit="1" customWidth="1"/>
    <col min="3593" max="3593" width="22.5703125" style="111" bestFit="1" customWidth="1"/>
    <col min="3594" max="3594" width="14.140625" style="111" bestFit="1" customWidth="1"/>
    <col min="3595" max="3595" width="29.140625" style="111" bestFit="1" customWidth="1"/>
    <col min="3596" max="3839" width="11.42578125" style="111"/>
    <col min="3840" max="3840" width="15.7109375" style="111" bestFit="1" customWidth="1"/>
    <col min="3841" max="3841" width="22.5703125" style="111" bestFit="1" customWidth="1"/>
    <col min="3842" max="3842" width="14.140625" style="111" bestFit="1" customWidth="1"/>
    <col min="3843" max="3843" width="29.140625" style="111" bestFit="1" customWidth="1"/>
    <col min="3844" max="3847" width="11.42578125" style="111"/>
    <col min="3848" max="3848" width="15.7109375" style="111" bestFit="1" customWidth="1"/>
    <col min="3849" max="3849" width="22.5703125" style="111" bestFit="1" customWidth="1"/>
    <col min="3850" max="3850" width="14.140625" style="111" bestFit="1" customWidth="1"/>
    <col min="3851" max="3851" width="29.140625" style="111" bestFit="1" customWidth="1"/>
    <col min="3852" max="4095" width="11.42578125" style="111"/>
    <col min="4096" max="4096" width="15.7109375" style="111" bestFit="1" customWidth="1"/>
    <col min="4097" max="4097" width="22.5703125" style="111" bestFit="1" customWidth="1"/>
    <col min="4098" max="4098" width="14.140625" style="111" bestFit="1" customWidth="1"/>
    <col min="4099" max="4099" width="29.140625" style="111" bestFit="1" customWidth="1"/>
    <col min="4100" max="4103" width="11.42578125" style="111"/>
    <col min="4104" max="4104" width="15.7109375" style="111" bestFit="1" customWidth="1"/>
    <col min="4105" max="4105" width="22.5703125" style="111" bestFit="1" customWidth="1"/>
    <col min="4106" max="4106" width="14.140625" style="111" bestFit="1" customWidth="1"/>
    <col min="4107" max="4107" width="29.140625" style="111" bestFit="1" customWidth="1"/>
    <col min="4108" max="4351" width="11.42578125" style="111"/>
    <col min="4352" max="4352" width="15.7109375" style="111" bestFit="1" customWidth="1"/>
    <col min="4353" max="4353" width="22.5703125" style="111" bestFit="1" customWidth="1"/>
    <col min="4354" max="4354" width="14.140625" style="111" bestFit="1" customWidth="1"/>
    <col min="4355" max="4355" width="29.140625" style="111" bestFit="1" customWidth="1"/>
    <col min="4356" max="4359" width="11.42578125" style="111"/>
    <col min="4360" max="4360" width="15.7109375" style="111" bestFit="1" customWidth="1"/>
    <col min="4361" max="4361" width="22.5703125" style="111" bestFit="1" customWidth="1"/>
    <col min="4362" max="4362" width="14.140625" style="111" bestFit="1" customWidth="1"/>
    <col min="4363" max="4363" width="29.140625" style="111" bestFit="1" customWidth="1"/>
    <col min="4364" max="4607" width="11.42578125" style="111"/>
    <col min="4608" max="4608" width="15.7109375" style="111" bestFit="1" customWidth="1"/>
    <col min="4609" max="4609" width="22.5703125" style="111" bestFit="1" customWidth="1"/>
    <col min="4610" max="4610" width="14.140625" style="111" bestFit="1" customWidth="1"/>
    <col min="4611" max="4611" width="29.140625" style="111" bestFit="1" customWidth="1"/>
    <col min="4612" max="4615" width="11.42578125" style="111"/>
    <col min="4616" max="4616" width="15.7109375" style="111" bestFit="1" customWidth="1"/>
    <col min="4617" max="4617" width="22.5703125" style="111" bestFit="1" customWidth="1"/>
    <col min="4618" max="4618" width="14.140625" style="111" bestFit="1" customWidth="1"/>
    <col min="4619" max="4619" width="29.140625" style="111" bestFit="1" customWidth="1"/>
    <col min="4620" max="4863" width="11.42578125" style="111"/>
    <col min="4864" max="4864" width="15.7109375" style="111" bestFit="1" customWidth="1"/>
    <col min="4865" max="4865" width="22.5703125" style="111" bestFit="1" customWidth="1"/>
    <col min="4866" max="4866" width="14.140625" style="111" bestFit="1" customWidth="1"/>
    <col min="4867" max="4867" width="29.140625" style="111" bestFit="1" customWidth="1"/>
    <col min="4868" max="4871" width="11.42578125" style="111"/>
    <col min="4872" max="4872" width="15.7109375" style="111" bestFit="1" customWidth="1"/>
    <col min="4873" max="4873" width="22.5703125" style="111" bestFit="1" customWidth="1"/>
    <col min="4874" max="4874" width="14.140625" style="111" bestFit="1" customWidth="1"/>
    <col min="4875" max="4875" width="29.140625" style="111" bestFit="1" customWidth="1"/>
    <col min="4876" max="5119" width="11.42578125" style="111"/>
    <col min="5120" max="5120" width="15.7109375" style="111" bestFit="1" customWidth="1"/>
    <col min="5121" max="5121" width="22.5703125" style="111" bestFit="1" customWidth="1"/>
    <col min="5122" max="5122" width="14.140625" style="111" bestFit="1" customWidth="1"/>
    <col min="5123" max="5123" width="29.140625" style="111" bestFit="1" customWidth="1"/>
    <col min="5124" max="5127" width="11.42578125" style="111"/>
    <col min="5128" max="5128" width="15.7109375" style="111" bestFit="1" customWidth="1"/>
    <col min="5129" max="5129" width="22.5703125" style="111" bestFit="1" customWidth="1"/>
    <col min="5130" max="5130" width="14.140625" style="111" bestFit="1" customWidth="1"/>
    <col min="5131" max="5131" width="29.140625" style="111" bestFit="1" customWidth="1"/>
    <col min="5132" max="5375" width="11.42578125" style="111"/>
    <col min="5376" max="5376" width="15.7109375" style="111" bestFit="1" customWidth="1"/>
    <col min="5377" max="5377" width="22.5703125" style="111" bestFit="1" customWidth="1"/>
    <col min="5378" max="5378" width="14.140625" style="111" bestFit="1" customWidth="1"/>
    <col min="5379" max="5379" width="29.140625" style="111" bestFit="1" customWidth="1"/>
    <col min="5380" max="5383" width="11.42578125" style="111"/>
    <col min="5384" max="5384" width="15.7109375" style="111" bestFit="1" customWidth="1"/>
    <col min="5385" max="5385" width="22.5703125" style="111" bestFit="1" customWidth="1"/>
    <col min="5386" max="5386" width="14.140625" style="111" bestFit="1" customWidth="1"/>
    <col min="5387" max="5387" width="29.140625" style="111" bestFit="1" customWidth="1"/>
    <col min="5388" max="5631" width="11.42578125" style="111"/>
    <col min="5632" max="5632" width="15.7109375" style="111" bestFit="1" customWidth="1"/>
    <col min="5633" max="5633" width="22.5703125" style="111" bestFit="1" customWidth="1"/>
    <col min="5634" max="5634" width="14.140625" style="111" bestFit="1" customWidth="1"/>
    <col min="5635" max="5635" width="29.140625" style="111" bestFit="1" customWidth="1"/>
    <col min="5636" max="5639" width="11.42578125" style="111"/>
    <col min="5640" max="5640" width="15.7109375" style="111" bestFit="1" customWidth="1"/>
    <col min="5641" max="5641" width="22.5703125" style="111" bestFit="1" customWidth="1"/>
    <col min="5642" max="5642" width="14.140625" style="111" bestFit="1" customWidth="1"/>
    <col min="5643" max="5643" width="29.140625" style="111" bestFit="1" customWidth="1"/>
    <col min="5644" max="5887" width="11.42578125" style="111"/>
    <col min="5888" max="5888" width="15.7109375" style="111" bestFit="1" customWidth="1"/>
    <col min="5889" max="5889" width="22.5703125" style="111" bestFit="1" customWidth="1"/>
    <col min="5890" max="5890" width="14.140625" style="111" bestFit="1" customWidth="1"/>
    <col min="5891" max="5891" width="29.140625" style="111" bestFit="1" customWidth="1"/>
    <col min="5892" max="5895" width="11.42578125" style="111"/>
    <col min="5896" max="5896" width="15.7109375" style="111" bestFit="1" customWidth="1"/>
    <col min="5897" max="5897" width="22.5703125" style="111" bestFit="1" customWidth="1"/>
    <col min="5898" max="5898" width="14.140625" style="111" bestFit="1" customWidth="1"/>
    <col min="5899" max="5899" width="29.140625" style="111" bestFit="1" customWidth="1"/>
    <col min="5900" max="6143" width="11.42578125" style="111"/>
    <col min="6144" max="6144" width="15.7109375" style="111" bestFit="1" customWidth="1"/>
    <col min="6145" max="6145" width="22.5703125" style="111" bestFit="1" customWidth="1"/>
    <col min="6146" max="6146" width="14.140625" style="111" bestFit="1" customWidth="1"/>
    <col min="6147" max="6147" width="29.140625" style="111" bestFit="1" customWidth="1"/>
    <col min="6148" max="6151" width="11.42578125" style="111"/>
    <col min="6152" max="6152" width="15.7109375" style="111" bestFit="1" customWidth="1"/>
    <col min="6153" max="6153" width="22.5703125" style="111" bestFit="1" customWidth="1"/>
    <col min="6154" max="6154" width="14.140625" style="111" bestFit="1" customWidth="1"/>
    <col min="6155" max="6155" width="29.140625" style="111" bestFit="1" customWidth="1"/>
    <col min="6156" max="6399" width="11.42578125" style="111"/>
    <col min="6400" max="6400" width="15.7109375" style="111" bestFit="1" customWidth="1"/>
    <col min="6401" max="6401" width="22.5703125" style="111" bestFit="1" customWidth="1"/>
    <col min="6402" max="6402" width="14.140625" style="111" bestFit="1" customWidth="1"/>
    <col min="6403" max="6403" width="29.140625" style="111" bestFit="1" customWidth="1"/>
    <col min="6404" max="6407" width="11.42578125" style="111"/>
    <col min="6408" max="6408" width="15.7109375" style="111" bestFit="1" customWidth="1"/>
    <col min="6409" max="6409" width="22.5703125" style="111" bestFit="1" customWidth="1"/>
    <col min="6410" max="6410" width="14.140625" style="111" bestFit="1" customWidth="1"/>
    <col min="6411" max="6411" width="29.140625" style="111" bestFit="1" customWidth="1"/>
    <col min="6412" max="6655" width="11.42578125" style="111"/>
    <col min="6656" max="6656" width="15.7109375" style="111" bestFit="1" customWidth="1"/>
    <col min="6657" max="6657" width="22.5703125" style="111" bestFit="1" customWidth="1"/>
    <col min="6658" max="6658" width="14.140625" style="111" bestFit="1" customWidth="1"/>
    <col min="6659" max="6659" width="29.140625" style="111" bestFit="1" customWidth="1"/>
    <col min="6660" max="6663" width="11.42578125" style="111"/>
    <col min="6664" max="6664" width="15.7109375" style="111" bestFit="1" customWidth="1"/>
    <col min="6665" max="6665" width="22.5703125" style="111" bestFit="1" customWidth="1"/>
    <col min="6666" max="6666" width="14.140625" style="111" bestFit="1" customWidth="1"/>
    <col min="6667" max="6667" width="29.140625" style="111" bestFit="1" customWidth="1"/>
    <col min="6668" max="6911" width="11.42578125" style="111"/>
    <col min="6912" max="6912" width="15.7109375" style="111" bestFit="1" customWidth="1"/>
    <col min="6913" max="6913" width="22.5703125" style="111" bestFit="1" customWidth="1"/>
    <col min="6914" max="6914" width="14.140625" style="111" bestFit="1" customWidth="1"/>
    <col min="6915" max="6915" width="29.140625" style="111" bestFit="1" customWidth="1"/>
    <col min="6916" max="6919" width="11.42578125" style="111"/>
    <col min="6920" max="6920" width="15.7109375" style="111" bestFit="1" customWidth="1"/>
    <col min="6921" max="6921" width="22.5703125" style="111" bestFit="1" customWidth="1"/>
    <col min="6922" max="6922" width="14.140625" style="111" bestFit="1" customWidth="1"/>
    <col min="6923" max="6923" width="29.140625" style="111" bestFit="1" customWidth="1"/>
    <col min="6924" max="7167" width="11.42578125" style="111"/>
    <col min="7168" max="7168" width="15.7109375" style="111" bestFit="1" customWidth="1"/>
    <col min="7169" max="7169" width="22.5703125" style="111" bestFit="1" customWidth="1"/>
    <col min="7170" max="7170" width="14.140625" style="111" bestFit="1" customWidth="1"/>
    <col min="7171" max="7171" width="29.140625" style="111" bestFit="1" customWidth="1"/>
    <col min="7172" max="7175" width="11.42578125" style="111"/>
    <col min="7176" max="7176" width="15.7109375" style="111" bestFit="1" customWidth="1"/>
    <col min="7177" max="7177" width="22.5703125" style="111" bestFit="1" customWidth="1"/>
    <col min="7178" max="7178" width="14.140625" style="111" bestFit="1" customWidth="1"/>
    <col min="7179" max="7179" width="29.140625" style="111" bestFit="1" customWidth="1"/>
    <col min="7180" max="7423" width="11.42578125" style="111"/>
    <col min="7424" max="7424" width="15.7109375" style="111" bestFit="1" customWidth="1"/>
    <col min="7425" max="7425" width="22.5703125" style="111" bestFit="1" customWidth="1"/>
    <col min="7426" max="7426" width="14.140625" style="111" bestFit="1" customWidth="1"/>
    <col min="7427" max="7427" width="29.140625" style="111" bestFit="1" customWidth="1"/>
    <col min="7428" max="7431" width="11.42578125" style="111"/>
    <col min="7432" max="7432" width="15.7109375" style="111" bestFit="1" customWidth="1"/>
    <col min="7433" max="7433" width="22.5703125" style="111" bestFit="1" customWidth="1"/>
    <col min="7434" max="7434" width="14.140625" style="111" bestFit="1" customWidth="1"/>
    <col min="7435" max="7435" width="29.140625" style="111" bestFit="1" customWidth="1"/>
    <col min="7436" max="7679" width="11.42578125" style="111"/>
    <col min="7680" max="7680" width="15.7109375" style="111" bestFit="1" customWidth="1"/>
    <col min="7681" max="7681" width="22.5703125" style="111" bestFit="1" customWidth="1"/>
    <col min="7682" max="7682" width="14.140625" style="111" bestFit="1" customWidth="1"/>
    <col min="7683" max="7683" width="29.140625" style="111" bestFit="1" customWidth="1"/>
    <col min="7684" max="7687" width="11.42578125" style="111"/>
    <col min="7688" max="7688" width="15.7109375" style="111" bestFit="1" customWidth="1"/>
    <col min="7689" max="7689" width="22.5703125" style="111" bestFit="1" customWidth="1"/>
    <col min="7690" max="7690" width="14.140625" style="111" bestFit="1" customWidth="1"/>
    <col min="7691" max="7691" width="29.140625" style="111" bestFit="1" customWidth="1"/>
    <col min="7692" max="7935" width="11.42578125" style="111"/>
    <col min="7936" max="7936" width="15.7109375" style="111" bestFit="1" customWidth="1"/>
    <col min="7937" max="7937" width="22.5703125" style="111" bestFit="1" customWidth="1"/>
    <col min="7938" max="7938" width="14.140625" style="111" bestFit="1" customWidth="1"/>
    <col min="7939" max="7939" width="29.140625" style="111" bestFit="1" customWidth="1"/>
    <col min="7940" max="7943" width="11.42578125" style="111"/>
    <col min="7944" max="7944" width="15.7109375" style="111" bestFit="1" customWidth="1"/>
    <col min="7945" max="7945" width="22.5703125" style="111" bestFit="1" customWidth="1"/>
    <col min="7946" max="7946" width="14.140625" style="111" bestFit="1" customWidth="1"/>
    <col min="7947" max="7947" width="29.140625" style="111" bestFit="1" customWidth="1"/>
    <col min="7948" max="8191" width="11.42578125" style="111"/>
    <col min="8192" max="8192" width="15.7109375" style="111" bestFit="1" customWidth="1"/>
    <col min="8193" max="8193" width="22.5703125" style="111" bestFit="1" customWidth="1"/>
    <col min="8194" max="8194" width="14.140625" style="111" bestFit="1" customWidth="1"/>
    <col min="8195" max="8195" width="29.140625" style="111" bestFit="1" customWidth="1"/>
    <col min="8196" max="8199" width="11.42578125" style="111"/>
    <col min="8200" max="8200" width="15.7109375" style="111" bestFit="1" customWidth="1"/>
    <col min="8201" max="8201" width="22.5703125" style="111" bestFit="1" customWidth="1"/>
    <col min="8202" max="8202" width="14.140625" style="111" bestFit="1" customWidth="1"/>
    <col min="8203" max="8203" width="29.140625" style="111" bestFit="1" customWidth="1"/>
    <col min="8204" max="8447" width="11.42578125" style="111"/>
    <col min="8448" max="8448" width="15.7109375" style="111" bestFit="1" customWidth="1"/>
    <col min="8449" max="8449" width="22.5703125" style="111" bestFit="1" customWidth="1"/>
    <col min="8450" max="8450" width="14.140625" style="111" bestFit="1" customWidth="1"/>
    <col min="8451" max="8451" width="29.140625" style="111" bestFit="1" customWidth="1"/>
    <col min="8452" max="8455" width="11.42578125" style="111"/>
    <col min="8456" max="8456" width="15.7109375" style="111" bestFit="1" customWidth="1"/>
    <col min="8457" max="8457" width="22.5703125" style="111" bestFit="1" customWidth="1"/>
    <col min="8458" max="8458" width="14.140625" style="111" bestFit="1" customWidth="1"/>
    <col min="8459" max="8459" width="29.140625" style="111" bestFit="1" customWidth="1"/>
    <col min="8460" max="8703" width="11.42578125" style="111"/>
    <col min="8704" max="8704" width="15.7109375" style="111" bestFit="1" customWidth="1"/>
    <col min="8705" max="8705" width="22.5703125" style="111" bestFit="1" customWidth="1"/>
    <col min="8706" max="8706" width="14.140625" style="111" bestFit="1" customWidth="1"/>
    <col min="8707" max="8707" width="29.140625" style="111" bestFit="1" customWidth="1"/>
    <col min="8708" max="8711" width="11.42578125" style="111"/>
    <col min="8712" max="8712" width="15.7109375" style="111" bestFit="1" customWidth="1"/>
    <col min="8713" max="8713" width="22.5703125" style="111" bestFit="1" customWidth="1"/>
    <col min="8714" max="8714" width="14.140625" style="111" bestFit="1" customWidth="1"/>
    <col min="8715" max="8715" width="29.140625" style="111" bestFit="1" customWidth="1"/>
    <col min="8716" max="8959" width="11.42578125" style="111"/>
    <col min="8960" max="8960" width="15.7109375" style="111" bestFit="1" customWidth="1"/>
    <col min="8961" max="8961" width="22.5703125" style="111" bestFit="1" customWidth="1"/>
    <col min="8962" max="8962" width="14.140625" style="111" bestFit="1" customWidth="1"/>
    <col min="8963" max="8963" width="29.140625" style="111" bestFit="1" customWidth="1"/>
    <col min="8964" max="8967" width="11.42578125" style="111"/>
    <col min="8968" max="8968" width="15.7109375" style="111" bestFit="1" customWidth="1"/>
    <col min="8969" max="8969" width="22.5703125" style="111" bestFit="1" customWidth="1"/>
    <col min="8970" max="8970" width="14.140625" style="111" bestFit="1" customWidth="1"/>
    <col min="8971" max="8971" width="29.140625" style="111" bestFit="1" customWidth="1"/>
    <col min="8972" max="9215" width="11.42578125" style="111"/>
    <col min="9216" max="9216" width="15.7109375" style="111" bestFit="1" customWidth="1"/>
    <col min="9217" max="9217" width="22.5703125" style="111" bestFit="1" customWidth="1"/>
    <col min="9218" max="9218" width="14.140625" style="111" bestFit="1" customWidth="1"/>
    <col min="9219" max="9219" width="29.140625" style="111" bestFit="1" customWidth="1"/>
    <col min="9220" max="9223" width="11.42578125" style="111"/>
    <col min="9224" max="9224" width="15.7109375" style="111" bestFit="1" customWidth="1"/>
    <col min="9225" max="9225" width="22.5703125" style="111" bestFit="1" customWidth="1"/>
    <col min="9226" max="9226" width="14.140625" style="111" bestFit="1" customWidth="1"/>
    <col min="9227" max="9227" width="29.140625" style="111" bestFit="1" customWidth="1"/>
    <col min="9228" max="9471" width="11.42578125" style="111"/>
    <col min="9472" max="9472" width="15.7109375" style="111" bestFit="1" customWidth="1"/>
    <col min="9473" max="9473" width="22.5703125" style="111" bestFit="1" customWidth="1"/>
    <col min="9474" max="9474" width="14.140625" style="111" bestFit="1" customWidth="1"/>
    <col min="9475" max="9475" width="29.140625" style="111" bestFit="1" customWidth="1"/>
    <col min="9476" max="9479" width="11.42578125" style="111"/>
    <col min="9480" max="9480" width="15.7109375" style="111" bestFit="1" customWidth="1"/>
    <col min="9481" max="9481" width="22.5703125" style="111" bestFit="1" customWidth="1"/>
    <col min="9482" max="9482" width="14.140625" style="111" bestFit="1" customWidth="1"/>
    <col min="9483" max="9483" width="29.140625" style="111" bestFit="1" customWidth="1"/>
    <col min="9484" max="9727" width="11.42578125" style="111"/>
    <col min="9728" max="9728" width="15.7109375" style="111" bestFit="1" customWidth="1"/>
    <col min="9729" max="9729" width="22.5703125" style="111" bestFit="1" customWidth="1"/>
    <col min="9730" max="9730" width="14.140625" style="111" bestFit="1" customWidth="1"/>
    <col min="9731" max="9731" width="29.140625" style="111" bestFit="1" customWidth="1"/>
    <col min="9732" max="9735" width="11.42578125" style="111"/>
    <col min="9736" max="9736" width="15.7109375" style="111" bestFit="1" customWidth="1"/>
    <col min="9737" max="9737" width="22.5703125" style="111" bestFit="1" customWidth="1"/>
    <col min="9738" max="9738" width="14.140625" style="111" bestFit="1" customWidth="1"/>
    <col min="9739" max="9739" width="29.140625" style="111" bestFit="1" customWidth="1"/>
    <col min="9740" max="9983" width="11.42578125" style="111"/>
    <col min="9984" max="9984" width="15.7109375" style="111" bestFit="1" customWidth="1"/>
    <col min="9985" max="9985" width="22.5703125" style="111" bestFit="1" customWidth="1"/>
    <col min="9986" max="9986" width="14.140625" style="111" bestFit="1" customWidth="1"/>
    <col min="9987" max="9987" width="29.140625" style="111" bestFit="1" customWidth="1"/>
    <col min="9988" max="9991" width="11.42578125" style="111"/>
    <col min="9992" max="9992" width="15.7109375" style="111" bestFit="1" customWidth="1"/>
    <col min="9993" max="9993" width="22.5703125" style="111" bestFit="1" customWidth="1"/>
    <col min="9994" max="9994" width="14.140625" style="111" bestFit="1" customWidth="1"/>
    <col min="9995" max="9995" width="29.140625" style="111" bestFit="1" customWidth="1"/>
    <col min="9996" max="10239" width="11.42578125" style="111"/>
    <col min="10240" max="10240" width="15.7109375" style="111" bestFit="1" customWidth="1"/>
    <col min="10241" max="10241" width="22.5703125" style="111" bestFit="1" customWidth="1"/>
    <col min="10242" max="10242" width="14.140625" style="111" bestFit="1" customWidth="1"/>
    <col min="10243" max="10243" width="29.140625" style="111" bestFit="1" customWidth="1"/>
    <col min="10244" max="10247" width="11.42578125" style="111"/>
    <col min="10248" max="10248" width="15.7109375" style="111" bestFit="1" customWidth="1"/>
    <col min="10249" max="10249" width="22.5703125" style="111" bestFit="1" customWidth="1"/>
    <col min="10250" max="10250" width="14.140625" style="111" bestFit="1" customWidth="1"/>
    <col min="10251" max="10251" width="29.140625" style="111" bestFit="1" customWidth="1"/>
    <col min="10252" max="10495" width="11.42578125" style="111"/>
    <col min="10496" max="10496" width="15.7109375" style="111" bestFit="1" customWidth="1"/>
    <col min="10497" max="10497" width="22.5703125" style="111" bestFit="1" customWidth="1"/>
    <col min="10498" max="10498" width="14.140625" style="111" bestFit="1" customWidth="1"/>
    <col min="10499" max="10499" width="29.140625" style="111" bestFit="1" customWidth="1"/>
    <col min="10500" max="10503" width="11.42578125" style="111"/>
    <col min="10504" max="10504" width="15.7109375" style="111" bestFit="1" customWidth="1"/>
    <col min="10505" max="10505" width="22.5703125" style="111" bestFit="1" customWidth="1"/>
    <col min="10506" max="10506" width="14.140625" style="111" bestFit="1" customWidth="1"/>
    <col min="10507" max="10507" width="29.140625" style="111" bestFit="1" customWidth="1"/>
    <col min="10508" max="10751" width="11.42578125" style="111"/>
    <col min="10752" max="10752" width="15.7109375" style="111" bestFit="1" customWidth="1"/>
    <col min="10753" max="10753" width="22.5703125" style="111" bestFit="1" customWidth="1"/>
    <col min="10754" max="10754" width="14.140625" style="111" bestFit="1" customWidth="1"/>
    <col min="10755" max="10755" width="29.140625" style="111" bestFit="1" customWidth="1"/>
    <col min="10756" max="10759" width="11.42578125" style="111"/>
    <col min="10760" max="10760" width="15.7109375" style="111" bestFit="1" customWidth="1"/>
    <col min="10761" max="10761" width="22.5703125" style="111" bestFit="1" customWidth="1"/>
    <col min="10762" max="10762" width="14.140625" style="111" bestFit="1" customWidth="1"/>
    <col min="10763" max="10763" width="29.140625" style="111" bestFit="1" customWidth="1"/>
    <col min="10764" max="11007" width="11.42578125" style="111"/>
    <col min="11008" max="11008" width="15.7109375" style="111" bestFit="1" customWidth="1"/>
    <col min="11009" max="11009" width="22.5703125" style="111" bestFit="1" customWidth="1"/>
    <col min="11010" max="11010" width="14.140625" style="111" bestFit="1" customWidth="1"/>
    <col min="11011" max="11011" width="29.140625" style="111" bestFit="1" customWidth="1"/>
    <col min="11012" max="11015" width="11.42578125" style="111"/>
    <col min="11016" max="11016" width="15.7109375" style="111" bestFit="1" customWidth="1"/>
    <col min="11017" max="11017" width="22.5703125" style="111" bestFit="1" customWidth="1"/>
    <col min="11018" max="11018" width="14.140625" style="111" bestFit="1" customWidth="1"/>
    <col min="11019" max="11019" width="29.140625" style="111" bestFit="1" customWidth="1"/>
    <col min="11020" max="11263" width="11.42578125" style="111"/>
    <col min="11264" max="11264" width="15.7109375" style="111" bestFit="1" customWidth="1"/>
    <col min="11265" max="11265" width="22.5703125" style="111" bestFit="1" customWidth="1"/>
    <col min="11266" max="11266" width="14.140625" style="111" bestFit="1" customWidth="1"/>
    <col min="11267" max="11267" width="29.140625" style="111" bestFit="1" customWidth="1"/>
    <col min="11268" max="11271" width="11.42578125" style="111"/>
    <col min="11272" max="11272" width="15.7109375" style="111" bestFit="1" customWidth="1"/>
    <col min="11273" max="11273" width="22.5703125" style="111" bestFit="1" customWidth="1"/>
    <col min="11274" max="11274" width="14.140625" style="111" bestFit="1" customWidth="1"/>
    <col min="11275" max="11275" width="29.140625" style="111" bestFit="1" customWidth="1"/>
    <col min="11276" max="11519" width="11.42578125" style="111"/>
    <col min="11520" max="11520" width="15.7109375" style="111" bestFit="1" customWidth="1"/>
    <col min="11521" max="11521" width="22.5703125" style="111" bestFit="1" customWidth="1"/>
    <col min="11522" max="11522" width="14.140625" style="111" bestFit="1" customWidth="1"/>
    <col min="11523" max="11523" width="29.140625" style="111" bestFit="1" customWidth="1"/>
    <col min="11524" max="11527" width="11.42578125" style="111"/>
    <col min="11528" max="11528" width="15.7109375" style="111" bestFit="1" customWidth="1"/>
    <col min="11529" max="11529" width="22.5703125" style="111" bestFit="1" customWidth="1"/>
    <col min="11530" max="11530" width="14.140625" style="111" bestFit="1" customWidth="1"/>
    <col min="11531" max="11531" width="29.140625" style="111" bestFit="1" customWidth="1"/>
    <col min="11532" max="11775" width="11.42578125" style="111"/>
    <col min="11776" max="11776" width="15.7109375" style="111" bestFit="1" customWidth="1"/>
    <col min="11777" max="11777" width="22.5703125" style="111" bestFit="1" customWidth="1"/>
    <col min="11778" max="11778" width="14.140625" style="111" bestFit="1" customWidth="1"/>
    <col min="11779" max="11779" width="29.140625" style="111" bestFit="1" customWidth="1"/>
    <col min="11780" max="11783" width="11.42578125" style="111"/>
    <col min="11784" max="11784" width="15.7109375" style="111" bestFit="1" customWidth="1"/>
    <col min="11785" max="11785" width="22.5703125" style="111" bestFit="1" customWidth="1"/>
    <col min="11786" max="11786" width="14.140625" style="111" bestFit="1" customWidth="1"/>
    <col min="11787" max="11787" width="29.140625" style="111" bestFit="1" customWidth="1"/>
    <col min="11788" max="12031" width="11.42578125" style="111"/>
    <col min="12032" max="12032" width="15.7109375" style="111" bestFit="1" customWidth="1"/>
    <col min="12033" max="12033" width="22.5703125" style="111" bestFit="1" customWidth="1"/>
    <col min="12034" max="12034" width="14.140625" style="111" bestFit="1" customWidth="1"/>
    <col min="12035" max="12035" width="29.140625" style="111" bestFit="1" customWidth="1"/>
    <col min="12036" max="12039" width="11.42578125" style="111"/>
    <col min="12040" max="12040" width="15.7109375" style="111" bestFit="1" customWidth="1"/>
    <col min="12041" max="12041" width="22.5703125" style="111" bestFit="1" customWidth="1"/>
    <col min="12042" max="12042" width="14.140625" style="111" bestFit="1" customWidth="1"/>
    <col min="12043" max="12043" width="29.140625" style="111" bestFit="1" customWidth="1"/>
    <col min="12044" max="12287" width="11.42578125" style="111"/>
    <col min="12288" max="12288" width="15.7109375" style="111" bestFit="1" customWidth="1"/>
    <col min="12289" max="12289" width="22.5703125" style="111" bestFit="1" customWidth="1"/>
    <col min="12290" max="12290" width="14.140625" style="111" bestFit="1" customWidth="1"/>
    <col min="12291" max="12291" width="29.140625" style="111" bestFit="1" customWidth="1"/>
    <col min="12292" max="12295" width="11.42578125" style="111"/>
    <col min="12296" max="12296" width="15.7109375" style="111" bestFit="1" customWidth="1"/>
    <col min="12297" max="12297" width="22.5703125" style="111" bestFit="1" customWidth="1"/>
    <col min="12298" max="12298" width="14.140625" style="111" bestFit="1" customWidth="1"/>
    <col min="12299" max="12299" width="29.140625" style="111" bestFit="1" customWidth="1"/>
    <col min="12300" max="12543" width="11.42578125" style="111"/>
    <col min="12544" max="12544" width="15.7109375" style="111" bestFit="1" customWidth="1"/>
    <col min="12545" max="12545" width="22.5703125" style="111" bestFit="1" customWidth="1"/>
    <col min="12546" max="12546" width="14.140625" style="111" bestFit="1" customWidth="1"/>
    <col min="12547" max="12547" width="29.140625" style="111" bestFit="1" customWidth="1"/>
    <col min="12548" max="12551" width="11.42578125" style="111"/>
    <col min="12552" max="12552" width="15.7109375" style="111" bestFit="1" customWidth="1"/>
    <col min="12553" max="12553" width="22.5703125" style="111" bestFit="1" customWidth="1"/>
    <col min="12554" max="12554" width="14.140625" style="111" bestFit="1" customWidth="1"/>
    <col min="12555" max="12555" width="29.140625" style="111" bestFit="1" customWidth="1"/>
    <col min="12556" max="12799" width="11.42578125" style="111"/>
    <col min="12800" max="12800" width="15.7109375" style="111" bestFit="1" customWidth="1"/>
    <col min="12801" max="12801" width="22.5703125" style="111" bestFit="1" customWidth="1"/>
    <col min="12802" max="12802" width="14.140625" style="111" bestFit="1" customWidth="1"/>
    <col min="12803" max="12803" width="29.140625" style="111" bestFit="1" customWidth="1"/>
    <col min="12804" max="12807" width="11.42578125" style="111"/>
    <col min="12808" max="12808" width="15.7109375" style="111" bestFit="1" customWidth="1"/>
    <col min="12809" max="12809" width="22.5703125" style="111" bestFit="1" customWidth="1"/>
    <col min="12810" max="12810" width="14.140625" style="111" bestFit="1" customWidth="1"/>
    <col min="12811" max="12811" width="29.140625" style="111" bestFit="1" customWidth="1"/>
    <col min="12812" max="13055" width="11.42578125" style="111"/>
    <col min="13056" max="13056" width="15.7109375" style="111" bestFit="1" customWidth="1"/>
    <col min="13057" max="13057" width="22.5703125" style="111" bestFit="1" customWidth="1"/>
    <col min="13058" max="13058" width="14.140625" style="111" bestFit="1" customWidth="1"/>
    <col min="13059" max="13059" width="29.140625" style="111" bestFit="1" customWidth="1"/>
    <col min="13060" max="13063" width="11.42578125" style="111"/>
    <col min="13064" max="13064" width="15.7109375" style="111" bestFit="1" customWidth="1"/>
    <col min="13065" max="13065" width="22.5703125" style="111" bestFit="1" customWidth="1"/>
    <col min="13066" max="13066" width="14.140625" style="111" bestFit="1" customWidth="1"/>
    <col min="13067" max="13067" width="29.140625" style="111" bestFit="1" customWidth="1"/>
    <col min="13068" max="13311" width="11.42578125" style="111"/>
    <col min="13312" max="13312" width="15.7109375" style="111" bestFit="1" customWidth="1"/>
    <col min="13313" max="13313" width="22.5703125" style="111" bestFit="1" customWidth="1"/>
    <col min="13314" max="13314" width="14.140625" style="111" bestFit="1" customWidth="1"/>
    <col min="13315" max="13315" width="29.140625" style="111" bestFit="1" customWidth="1"/>
    <col min="13316" max="13319" width="11.42578125" style="111"/>
    <col min="13320" max="13320" width="15.7109375" style="111" bestFit="1" customWidth="1"/>
    <col min="13321" max="13321" width="22.5703125" style="111" bestFit="1" customWidth="1"/>
    <col min="13322" max="13322" width="14.140625" style="111" bestFit="1" customWidth="1"/>
    <col min="13323" max="13323" width="29.140625" style="111" bestFit="1" customWidth="1"/>
    <col min="13324" max="13567" width="11.42578125" style="111"/>
    <col min="13568" max="13568" width="15.7109375" style="111" bestFit="1" customWidth="1"/>
    <col min="13569" max="13569" width="22.5703125" style="111" bestFit="1" customWidth="1"/>
    <col min="13570" max="13570" width="14.140625" style="111" bestFit="1" customWidth="1"/>
    <col min="13571" max="13571" width="29.140625" style="111" bestFit="1" customWidth="1"/>
    <col min="13572" max="13575" width="11.42578125" style="111"/>
    <col min="13576" max="13576" width="15.7109375" style="111" bestFit="1" customWidth="1"/>
    <col min="13577" max="13577" width="22.5703125" style="111" bestFit="1" customWidth="1"/>
    <col min="13578" max="13578" width="14.140625" style="111" bestFit="1" customWidth="1"/>
    <col min="13579" max="13579" width="29.140625" style="111" bestFit="1" customWidth="1"/>
    <col min="13580" max="13823" width="11.42578125" style="111"/>
    <col min="13824" max="13824" width="15.7109375" style="111" bestFit="1" customWidth="1"/>
    <col min="13825" max="13825" width="22.5703125" style="111" bestFit="1" customWidth="1"/>
    <col min="13826" max="13826" width="14.140625" style="111" bestFit="1" customWidth="1"/>
    <col min="13827" max="13827" width="29.140625" style="111" bestFit="1" customWidth="1"/>
    <col min="13828" max="13831" width="11.42578125" style="111"/>
    <col min="13832" max="13832" width="15.7109375" style="111" bestFit="1" customWidth="1"/>
    <col min="13833" max="13833" width="22.5703125" style="111" bestFit="1" customWidth="1"/>
    <col min="13834" max="13834" width="14.140625" style="111" bestFit="1" customWidth="1"/>
    <col min="13835" max="13835" width="29.140625" style="111" bestFit="1" customWidth="1"/>
    <col min="13836" max="14079" width="11.42578125" style="111"/>
    <col min="14080" max="14080" width="15.7109375" style="111" bestFit="1" customWidth="1"/>
    <col min="14081" max="14081" width="22.5703125" style="111" bestFit="1" customWidth="1"/>
    <col min="14082" max="14082" width="14.140625" style="111" bestFit="1" customWidth="1"/>
    <col min="14083" max="14083" width="29.140625" style="111" bestFit="1" customWidth="1"/>
    <col min="14084" max="14087" width="11.42578125" style="111"/>
    <col min="14088" max="14088" width="15.7109375" style="111" bestFit="1" customWidth="1"/>
    <col min="14089" max="14089" width="22.5703125" style="111" bestFit="1" customWidth="1"/>
    <col min="14090" max="14090" width="14.140625" style="111" bestFit="1" customWidth="1"/>
    <col min="14091" max="14091" width="29.140625" style="111" bestFit="1" customWidth="1"/>
    <col min="14092" max="14335" width="11.42578125" style="111"/>
    <col min="14336" max="14336" width="15.7109375" style="111" bestFit="1" customWidth="1"/>
    <col min="14337" max="14337" width="22.5703125" style="111" bestFit="1" customWidth="1"/>
    <col min="14338" max="14338" width="14.140625" style="111" bestFit="1" customWidth="1"/>
    <col min="14339" max="14339" width="29.140625" style="111" bestFit="1" customWidth="1"/>
    <col min="14340" max="14343" width="11.42578125" style="111"/>
    <col min="14344" max="14344" width="15.7109375" style="111" bestFit="1" customWidth="1"/>
    <col min="14345" max="14345" width="22.5703125" style="111" bestFit="1" customWidth="1"/>
    <col min="14346" max="14346" width="14.140625" style="111" bestFit="1" customWidth="1"/>
    <col min="14347" max="14347" width="29.140625" style="111" bestFit="1" customWidth="1"/>
    <col min="14348" max="14591" width="11.42578125" style="111"/>
    <col min="14592" max="14592" width="15.7109375" style="111" bestFit="1" customWidth="1"/>
    <col min="14593" max="14593" width="22.5703125" style="111" bestFit="1" customWidth="1"/>
    <col min="14594" max="14594" width="14.140625" style="111" bestFit="1" customWidth="1"/>
    <col min="14595" max="14595" width="29.140625" style="111" bestFit="1" customWidth="1"/>
    <col min="14596" max="14599" width="11.42578125" style="111"/>
    <col min="14600" max="14600" width="15.7109375" style="111" bestFit="1" customWidth="1"/>
    <col min="14601" max="14601" width="22.5703125" style="111" bestFit="1" customWidth="1"/>
    <col min="14602" max="14602" width="14.140625" style="111" bestFit="1" customWidth="1"/>
    <col min="14603" max="14603" width="29.140625" style="111" bestFit="1" customWidth="1"/>
    <col min="14604" max="14847" width="11.42578125" style="111"/>
    <col min="14848" max="14848" width="15.7109375" style="111" bestFit="1" customWidth="1"/>
    <col min="14849" max="14849" width="22.5703125" style="111" bestFit="1" customWidth="1"/>
    <col min="14850" max="14850" width="14.140625" style="111" bestFit="1" customWidth="1"/>
    <col min="14851" max="14851" width="29.140625" style="111" bestFit="1" customWidth="1"/>
    <col min="14852" max="14855" width="11.42578125" style="111"/>
    <col min="14856" max="14856" width="15.7109375" style="111" bestFit="1" customWidth="1"/>
    <col min="14857" max="14857" width="22.5703125" style="111" bestFit="1" customWidth="1"/>
    <col min="14858" max="14858" width="14.140625" style="111" bestFit="1" customWidth="1"/>
    <col min="14859" max="14859" width="29.140625" style="111" bestFit="1" customWidth="1"/>
    <col min="14860" max="15103" width="11.42578125" style="111"/>
    <col min="15104" max="15104" width="15.7109375" style="111" bestFit="1" customWidth="1"/>
    <col min="15105" max="15105" width="22.5703125" style="111" bestFit="1" customWidth="1"/>
    <col min="15106" max="15106" width="14.140625" style="111" bestFit="1" customWidth="1"/>
    <col min="15107" max="15107" width="29.140625" style="111" bestFit="1" customWidth="1"/>
    <col min="15108" max="15111" width="11.42578125" style="111"/>
    <col min="15112" max="15112" width="15.7109375" style="111" bestFit="1" customWidth="1"/>
    <col min="15113" max="15113" width="22.5703125" style="111" bestFit="1" customWidth="1"/>
    <col min="15114" max="15114" width="14.140625" style="111" bestFit="1" customWidth="1"/>
    <col min="15115" max="15115" width="29.140625" style="111" bestFit="1" customWidth="1"/>
    <col min="15116" max="15359" width="11.42578125" style="111"/>
    <col min="15360" max="15360" width="15.7109375" style="111" bestFit="1" customWidth="1"/>
    <col min="15361" max="15361" width="22.5703125" style="111" bestFit="1" customWidth="1"/>
    <col min="15362" max="15362" width="14.140625" style="111" bestFit="1" customWidth="1"/>
    <col min="15363" max="15363" width="29.140625" style="111" bestFit="1" customWidth="1"/>
    <col min="15364" max="15367" width="11.42578125" style="111"/>
    <col min="15368" max="15368" width="15.7109375" style="111" bestFit="1" customWidth="1"/>
    <col min="15369" max="15369" width="22.5703125" style="111" bestFit="1" customWidth="1"/>
    <col min="15370" max="15370" width="14.140625" style="111" bestFit="1" customWidth="1"/>
    <col min="15371" max="15371" width="29.140625" style="111" bestFit="1" customWidth="1"/>
    <col min="15372" max="15615" width="11.42578125" style="111"/>
    <col min="15616" max="15616" width="15.7109375" style="111" bestFit="1" customWidth="1"/>
    <col min="15617" max="15617" width="22.5703125" style="111" bestFit="1" customWidth="1"/>
    <col min="15618" max="15618" width="14.140625" style="111" bestFit="1" customWidth="1"/>
    <col min="15619" max="15619" width="29.140625" style="111" bestFit="1" customWidth="1"/>
    <col min="15620" max="15623" width="11.42578125" style="111"/>
    <col min="15624" max="15624" width="15.7109375" style="111" bestFit="1" customWidth="1"/>
    <col min="15625" max="15625" width="22.5703125" style="111" bestFit="1" customWidth="1"/>
    <col min="15626" max="15626" width="14.140625" style="111" bestFit="1" customWidth="1"/>
    <col min="15627" max="15627" width="29.140625" style="111" bestFit="1" customWidth="1"/>
    <col min="15628" max="15871" width="11.42578125" style="111"/>
    <col min="15872" max="15872" width="15.7109375" style="111" bestFit="1" customWidth="1"/>
    <col min="15873" max="15873" width="22.5703125" style="111" bestFit="1" customWidth="1"/>
    <col min="15874" max="15874" width="14.140625" style="111" bestFit="1" customWidth="1"/>
    <col min="15875" max="15875" width="29.140625" style="111" bestFit="1" customWidth="1"/>
    <col min="15876" max="15879" width="11.42578125" style="111"/>
    <col min="15880" max="15880" width="15.7109375" style="111" bestFit="1" customWidth="1"/>
    <col min="15881" max="15881" width="22.5703125" style="111" bestFit="1" customWidth="1"/>
    <col min="15882" max="15882" width="14.140625" style="111" bestFit="1" customWidth="1"/>
    <col min="15883" max="15883" width="29.140625" style="111" bestFit="1" customWidth="1"/>
    <col min="15884" max="16127" width="11.42578125" style="111"/>
    <col min="16128" max="16128" width="15.7109375" style="111" bestFit="1" customWidth="1"/>
    <col min="16129" max="16129" width="22.5703125" style="111" bestFit="1" customWidth="1"/>
    <col min="16130" max="16130" width="14.140625" style="111" bestFit="1" customWidth="1"/>
    <col min="16131" max="16131" width="29.140625" style="111" bestFit="1" customWidth="1"/>
    <col min="16132" max="16135" width="11.42578125" style="111"/>
    <col min="16136" max="16136" width="15.7109375" style="111" bestFit="1" customWidth="1"/>
    <col min="16137" max="16137" width="22.5703125" style="111" bestFit="1" customWidth="1"/>
    <col min="16138" max="16138" width="14.140625" style="111" bestFit="1" customWidth="1"/>
    <col min="16139" max="16139" width="29.140625" style="111" bestFit="1" customWidth="1"/>
    <col min="16140" max="16384" width="11.42578125" style="111"/>
  </cols>
  <sheetData>
    <row r="1" spans="2:40" x14ac:dyDescent="0.2">
      <c r="B1" s="110"/>
      <c r="C1" s="110"/>
    </row>
    <row r="11" spans="2:40" x14ac:dyDescent="0.2">
      <c r="H11" s="111" t="s">
        <v>814</v>
      </c>
      <c r="I11" s="111" t="s">
        <v>169</v>
      </c>
      <c r="J11" s="111" t="s">
        <v>249</v>
      </c>
      <c r="K11" s="111" t="s">
        <v>815</v>
      </c>
      <c r="L11" s="111" t="s">
        <v>816</v>
      </c>
      <c r="M11" s="111" t="s">
        <v>817</v>
      </c>
      <c r="N11" s="111" t="s">
        <v>818</v>
      </c>
      <c r="O11" s="111" t="s">
        <v>180</v>
      </c>
      <c r="P11" s="111" t="s">
        <v>819</v>
      </c>
      <c r="Q11" s="111" t="s">
        <v>820</v>
      </c>
      <c r="R11" s="111" t="s">
        <v>821</v>
      </c>
      <c r="S11" s="111" t="s">
        <v>822</v>
      </c>
      <c r="T11" s="111" t="s">
        <v>823</v>
      </c>
      <c r="U11" s="111" t="s">
        <v>824</v>
      </c>
      <c r="V11" s="111" t="s">
        <v>825</v>
      </c>
      <c r="W11" s="111" t="s">
        <v>826</v>
      </c>
      <c r="X11" s="111" t="s">
        <v>827</v>
      </c>
      <c r="Y11" s="111" t="s">
        <v>828</v>
      </c>
      <c r="Z11" s="111" t="s">
        <v>829</v>
      </c>
      <c r="AA11" s="111" t="s">
        <v>830</v>
      </c>
      <c r="AB11" s="111" t="s">
        <v>831</v>
      </c>
      <c r="AC11" s="111" t="s">
        <v>214</v>
      </c>
      <c r="AD11" s="111" t="s">
        <v>832</v>
      </c>
      <c r="AE11" s="111" t="s">
        <v>833</v>
      </c>
      <c r="AF11" s="111" t="s">
        <v>834</v>
      </c>
      <c r="AG11" s="111" t="s">
        <v>394</v>
      </c>
      <c r="AH11" s="111" t="s">
        <v>835</v>
      </c>
      <c r="AI11" s="111" t="s">
        <v>836</v>
      </c>
      <c r="AJ11" s="111" t="s">
        <v>435</v>
      </c>
      <c r="AK11" s="111" t="s">
        <v>837</v>
      </c>
      <c r="AL11" s="111" t="s">
        <v>838</v>
      </c>
      <c r="AM11" s="111" t="s">
        <v>839</v>
      </c>
      <c r="AN11" s="111" t="s">
        <v>840</v>
      </c>
    </row>
    <row r="12" spans="2:40" x14ac:dyDescent="0.2">
      <c r="G12" s="111" t="s">
        <v>156</v>
      </c>
      <c r="H12" s="111" t="s">
        <v>841</v>
      </c>
      <c r="I12" s="111" t="s">
        <v>165</v>
      </c>
      <c r="J12" s="111" t="s">
        <v>249</v>
      </c>
      <c r="K12" s="111" t="s">
        <v>255</v>
      </c>
      <c r="L12" s="111" t="s">
        <v>842</v>
      </c>
      <c r="M12" s="111" t="s">
        <v>843</v>
      </c>
      <c r="N12" s="111" t="s">
        <v>292</v>
      </c>
      <c r="O12" s="111" t="s">
        <v>380</v>
      </c>
      <c r="P12" s="111" t="s">
        <v>397</v>
      </c>
      <c r="Q12" s="111" t="s">
        <v>404</v>
      </c>
      <c r="R12" s="111" t="s">
        <v>844</v>
      </c>
      <c r="S12" s="111" t="s">
        <v>438</v>
      </c>
      <c r="T12" s="111" t="s">
        <v>845</v>
      </c>
      <c r="U12" s="111" t="s">
        <v>456</v>
      </c>
      <c r="V12" s="111" t="s">
        <v>474</v>
      </c>
      <c r="W12" s="111" t="s">
        <v>846</v>
      </c>
      <c r="X12" s="111" t="s">
        <v>568</v>
      </c>
      <c r="Y12" s="111" t="s">
        <v>270</v>
      </c>
      <c r="Z12" s="111" t="s">
        <v>540</v>
      </c>
      <c r="AA12" s="111" t="s">
        <v>576</v>
      </c>
      <c r="AB12" s="111" t="s">
        <v>590</v>
      </c>
      <c r="AC12" s="111" t="s">
        <v>847</v>
      </c>
      <c r="AD12" s="111" t="s">
        <v>644</v>
      </c>
      <c r="AE12" s="111" t="s">
        <v>848</v>
      </c>
      <c r="AF12" s="111" t="s">
        <v>849</v>
      </c>
      <c r="AG12" s="111" t="s">
        <v>850</v>
      </c>
      <c r="AH12" s="111" t="s">
        <v>851</v>
      </c>
      <c r="AI12" s="111" t="s">
        <v>692</v>
      </c>
      <c r="AJ12" s="111" t="s">
        <v>298</v>
      </c>
      <c r="AK12" s="111" t="s">
        <v>751</v>
      </c>
      <c r="AL12" s="111" t="s">
        <v>852</v>
      </c>
      <c r="AM12" s="111" t="s">
        <v>853</v>
      </c>
      <c r="AN12" s="111" t="s">
        <v>854</v>
      </c>
    </row>
    <row r="13" spans="2:40" x14ac:dyDescent="0.2">
      <c r="C13" s="111" t="s">
        <v>1180</v>
      </c>
      <c r="F13" s="111">
        <v>1</v>
      </c>
      <c r="G13" s="111" t="s">
        <v>814</v>
      </c>
      <c r="H13" s="111" t="s">
        <v>855</v>
      </c>
      <c r="I13" s="111" t="s">
        <v>856</v>
      </c>
      <c r="J13" s="111" t="s">
        <v>250</v>
      </c>
      <c r="K13" s="111" t="s">
        <v>857</v>
      </c>
      <c r="M13" s="111" t="s">
        <v>268</v>
      </c>
      <c r="N13" s="111" t="s">
        <v>293</v>
      </c>
      <c r="O13" s="111" t="s">
        <v>381</v>
      </c>
      <c r="P13" s="111" t="s">
        <v>858</v>
      </c>
      <c r="Q13" s="111" t="s">
        <v>405</v>
      </c>
      <c r="R13" s="111" t="s">
        <v>171</v>
      </c>
      <c r="S13" s="111" t="s">
        <v>439</v>
      </c>
      <c r="T13" s="111" t="s">
        <v>859</v>
      </c>
      <c r="U13" s="111" t="s">
        <v>298</v>
      </c>
      <c r="V13" s="111" t="s">
        <v>847</v>
      </c>
      <c r="W13" s="111" t="s">
        <v>860</v>
      </c>
      <c r="X13" s="111" t="s">
        <v>569</v>
      </c>
      <c r="Y13" s="111" t="s">
        <v>539</v>
      </c>
      <c r="Z13" s="111" t="s">
        <v>541</v>
      </c>
      <c r="AA13" s="111" t="s">
        <v>861</v>
      </c>
      <c r="AB13" s="111" t="s">
        <v>591</v>
      </c>
      <c r="AC13" s="111" t="s">
        <v>609</v>
      </c>
      <c r="AD13" s="111" t="s">
        <v>645</v>
      </c>
      <c r="AE13" s="111" t="s">
        <v>862</v>
      </c>
      <c r="AF13" s="111" t="s">
        <v>298</v>
      </c>
      <c r="AG13" s="111" t="s">
        <v>418</v>
      </c>
      <c r="AH13" s="111" t="s">
        <v>863</v>
      </c>
      <c r="AI13" s="111" t="s">
        <v>397</v>
      </c>
      <c r="AJ13" s="111" t="s">
        <v>741</v>
      </c>
      <c r="AK13" s="111" t="s">
        <v>752</v>
      </c>
      <c r="AL13" s="111" t="s">
        <v>864</v>
      </c>
      <c r="AM13" s="111" t="s">
        <v>865</v>
      </c>
      <c r="AN13" s="111" t="s">
        <v>813</v>
      </c>
    </row>
    <row r="14" spans="2:40" x14ac:dyDescent="0.2">
      <c r="C14" s="111" t="s">
        <v>1181</v>
      </c>
      <c r="F14" s="111">
        <v>2</v>
      </c>
      <c r="G14" s="111" t="s">
        <v>169</v>
      </c>
      <c r="H14" s="111" t="s">
        <v>866</v>
      </c>
      <c r="I14" s="111" t="s">
        <v>867</v>
      </c>
      <c r="J14" s="111" t="s">
        <v>251</v>
      </c>
      <c r="K14" s="111" t="s">
        <v>256</v>
      </c>
      <c r="M14" s="111" t="s">
        <v>269</v>
      </c>
      <c r="N14" s="111" t="s">
        <v>294</v>
      </c>
      <c r="O14" s="111" t="s">
        <v>382</v>
      </c>
      <c r="P14" s="111" t="s">
        <v>868</v>
      </c>
      <c r="Q14" s="111" t="s">
        <v>406</v>
      </c>
      <c r="R14" s="111" t="s">
        <v>418</v>
      </c>
      <c r="S14" s="111" t="s">
        <v>440</v>
      </c>
      <c r="T14" s="111" t="s">
        <v>869</v>
      </c>
      <c r="U14" s="111" t="s">
        <v>457</v>
      </c>
      <c r="V14" s="111" t="s">
        <v>475</v>
      </c>
      <c r="W14" s="111" t="s">
        <v>870</v>
      </c>
      <c r="X14" s="111" t="s">
        <v>570</v>
      </c>
      <c r="Y14" s="111" t="s">
        <v>871</v>
      </c>
      <c r="Z14" s="111" t="s">
        <v>542</v>
      </c>
      <c r="AA14" s="111" t="s">
        <v>577</v>
      </c>
      <c r="AB14" s="111" t="s">
        <v>592</v>
      </c>
      <c r="AC14" s="111" t="s">
        <v>610</v>
      </c>
      <c r="AD14" s="111" t="s">
        <v>646</v>
      </c>
      <c r="AE14" s="111" t="s">
        <v>675</v>
      </c>
      <c r="AF14" s="111" t="s">
        <v>872</v>
      </c>
      <c r="AG14" s="111" t="s">
        <v>873</v>
      </c>
      <c r="AI14" s="111" t="s">
        <v>693</v>
      </c>
      <c r="AJ14" s="111" t="s">
        <v>874</v>
      </c>
      <c r="AK14" s="111" t="s">
        <v>753</v>
      </c>
      <c r="AL14" s="111" t="s">
        <v>785</v>
      </c>
      <c r="AM14" s="111" t="s">
        <v>875</v>
      </c>
      <c r="AN14" s="111" t="s">
        <v>876</v>
      </c>
    </row>
    <row r="15" spans="2:40" x14ac:dyDescent="0.2">
      <c r="C15" s="111" t="s">
        <v>1182</v>
      </c>
      <c r="F15" s="111">
        <v>3</v>
      </c>
      <c r="G15" s="111" t="s">
        <v>249</v>
      </c>
      <c r="H15" s="111" t="s">
        <v>877</v>
      </c>
      <c r="I15" s="111" t="s">
        <v>878</v>
      </c>
      <c r="J15" s="111" t="s">
        <v>252</v>
      </c>
      <c r="K15" s="111" t="s">
        <v>257</v>
      </c>
      <c r="M15" s="111" t="s">
        <v>270</v>
      </c>
      <c r="N15" s="111" t="s">
        <v>879</v>
      </c>
      <c r="O15" s="111" t="s">
        <v>880</v>
      </c>
      <c r="P15" s="111" t="s">
        <v>881</v>
      </c>
      <c r="Q15" s="111" t="s">
        <v>407</v>
      </c>
      <c r="R15" s="111" t="s">
        <v>817</v>
      </c>
      <c r="S15" s="111" t="s">
        <v>441</v>
      </c>
      <c r="T15" s="111" t="s">
        <v>882</v>
      </c>
      <c r="U15" s="111" t="s">
        <v>883</v>
      </c>
      <c r="V15" s="111" t="s">
        <v>476</v>
      </c>
      <c r="W15" s="111" t="s">
        <v>884</v>
      </c>
      <c r="X15" s="111" t="s">
        <v>571</v>
      </c>
      <c r="Y15" s="111" t="s">
        <v>885</v>
      </c>
      <c r="Z15" s="111" t="s">
        <v>543</v>
      </c>
      <c r="AA15" s="111" t="s">
        <v>578</v>
      </c>
      <c r="AB15" s="111" t="s">
        <v>593</v>
      </c>
      <c r="AC15" s="111" t="s">
        <v>886</v>
      </c>
      <c r="AD15" s="111" t="s">
        <v>647</v>
      </c>
      <c r="AE15" s="111" t="s">
        <v>887</v>
      </c>
      <c r="AF15" s="111" t="s">
        <v>678</v>
      </c>
      <c r="AG15" s="111" t="s">
        <v>888</v>
      </c>
      <c r="AI15" s="111" t="s">
        <v>172</v>
      </c>
      <c r="AJ15" s="111" t="s">
        <v>889</v>
      </c>
      <c r="AK15" s="111" t="s">
        <v>890</v>
      </c>
      <c r="AL15" s="111" t="s">
        <v>171</v>
      </c>
      <c r="AM15" s="111" t="s">
        <v>891</v>
      </c>
      <c r="AN15" s="111" t="s">
        <v>892</v>
      </c>
    </row>
    <row r="16" spans="2:40" x14ac:dyDescent="0.2">
      <c r="C16" s="111" t="s">
        <v>1183</v>
      </c>
      <c r="F16" s="111">
        <v>4</v>
      </c>
      <c r="G16" s="111" t="s">
        <v>815</v>
      </c>
      <c r="H16" s="111" t="s">
        <v>893</v>
      </c>
      <c r="I16" s="111" t="s">
        <v>166</v>
      </c>
      <c r="J16" s="111" t="s">
        <v>894</v>
      </c>
      <c r="K16" s="111" t="s">
        <v>258</v>
      </c>
      <c r="M16" s="111" t="s">
        <v>895</v>
      </c>
      <c r="N16" s="111" t="s">
        <v>295</v>
      </c>
      <c r="O16" s="111" t="s">
        <v>896</v>
      </c>
      <c r="P16" s="111" t="s">
        <v>398</v>
      </c>
      <c r="Q16" s="111" t="s">
        <v>897</v>
      </c>
      <c r="R16" s="111" t="s">
        <v>419</v>
      </c>
      <c r="S16" s="111" t="s">
        <v>442</v>
      </c>
      <c r="T16" s="111" t="s">
        <v>898</v>
      </c>
      <c r="U16" s="111" t="s">
        <v>458</v>
      </c>
      <c r="V16" s="111" t="s">
        <v>899</v>
      </c>
      <c r="W16" s="111" t="s">
        <v>900</v>
      </c>
      <c r="X16" s="111" t="s">
        <v>572</v>
      </c>
      <c r="Z16" s="111" t="s">
        <v>544</v>
      </c>
      <c r="AA16" s="111" t="s">
        <v>579</v>
      </c>
      <c r="AB16" s="111" t="s">
        <v>594</v>
      </c>
      <c r="AC16" s="111" t="s">
        <v>901</v>
      </c>
      <c r="AD16" s="111" t="s">
        <v>648</v>
      </c>
      <c r="AE16" s="111" t="s">
        <v>676</v>
      </c>
      <c r="AF16" s="111" t="s">
        <v>824</v>
      </c>
      <c r="AG16" s="111" t="s">
        <v>685</v>
      </c>
      <c r="AI16" s="111" t="s">
        <v>694</v>
      </c>
      <c r="AJ16" s="111" t="s">
        <v>742</v>
      </c>
      <c r="AK16" s="111" t="s">
        <v>902</v>
      </c>
      <c r="AL16" s="111" t="s">
        <v>817</v>
      </c>
      <c r="AM16" s="111" t="s">
        <v>903</v>
      </c>
      <c r="AN16" s="111" t="s">
        <v>904</v>
      </c>
    </row>
    <row r="17" spans="3:40" x14ac:dyDescent="0.2">
      <c r="F17" s="111">
        <v>5</v>
      </c>
      <c r="G17" s="111" t="s">
        <v>816</v>
      </c>
      <c r="H17" s="111" t="s">
        <v>164</v>
      </c>
      <c r="I17" s="111" t="s">
        <v>167</v>
      </c>
      <c r="J17" s="111" t="s">
        <v>253</v>
      </c>
      <c r="K17" s="111" t="s">
        <v>259</v>
      </c>
      <c r="M17" s="111" t="s">
        <v>824</v>
      </c>
      <c r="N17" s="111" t="s">
        <v>296</v>
      </c>
      <c r="O17" s="111" t="s">
        <v>383</v>
      </c>
      <c r="P17" s="111" t="s">
        <v>399</v>
      </c>
      <c r="Q17" s="111" t="s">
        <v>408</v>
      </c>
      <c r="R17" s="111" t="s">
        <v>420</v>
      </c>
      <c r="S17" s="111" t="s">
        <v>905</v>
      </c>
      <c r="T17" s="111" t="s">
        <v>906</v>
      </c>
      <c r="U17" s="111" t="s">
        <v>907</v>
      </c>
      <c r="V17" s="111" t="s">
        <v>908</v>
      </c>
      <c r="W17" s="111" t="s">
        <v>909</v>
      </c>
      <c r="X17" s="111" t="s">
        <v>910</v>
      </c>
      <c r="Z17" s="111" t="s">
        <v>545</v>
      </c>
      <c r="AA17" s="111" t="s">
        <v>580</v>
      </c>
      <c r="AB17" s="111" t="s">
        <v>595</v>
      </c>
      <c r="AC17" s="111" t="s">
        <v>879</v>
      </c>
      <c r="AD17" s="111" t="s">
        <v>649</v>
      </c>
      <c r="AE17" s="111" t="s">
        <v>911</v>
      </c>
      <c r="AF17" s="111" t="s">
        <v>679</v>
      </c>
      <c r="AG17" s="111" t="s">
        <v>686</v>
      </c>
      <c r="AI17" s="111" t="s">
        <v>695</v>
      </c>
      <c r="AJ17" s="111" t="s">
        <v>912</v>
      </c>
      <c r="AK17" s="111" t="s">
        <v>754</v>
      </c>
      <c r="AL17" s="111" t="s">
        <v>786</v>
      </c>
      <c r="AM17" s="111" t="s">
        <v>913</v>
      </c>
      <c r="AN17" s="111" t="s">
        <v>914</v>
      </c>
    </row>
    <row r="18" spans="3:40" x14ac:dyDescent="0.2">
      <c r="F18" s="111">
        <v>6</v>
      </c>
      <c r="G18" s="111" t="s">
        <v>817</v>
      </c>
      <c r="H18" s="111" t="s">
        <v>915</v>
      </c>
      <c r="I18" s="111" t="s">
        <v>916</v>
      </c>
      <c r="J18" s="111" t="s">
        <v>254</v>
      </c>
      <c r="K18" s="111" t="s">
        <v>260</v>
      </c>
      <c r="M18" s="111" t="s">
        <v>917</v>
      </c>
      <c r="N18" s="111" t="s">
        <v>297</v>
      </c>
      <c r="O18" s="111" t="s">
        <v>384</v>
      </c>
      <c r="P18" s="111" t="s">
        <v>918</v>
      </c>
      <c r="Q18" s="111" t="s">
        <v>409</v>
      </c>
      <c r="R18" s="111" t="s">
        <v>421</v>
      </c>
      <c r="S18" s="111" t="s">
        <v>919</v>
      </c>
      <c r="T18" s="111" t="s">
        <v>453</v>
      </c>
      <c r="U18" s="111" t="s">
        <v>459</v>
      </c>
      <c r="V18" s="111" t="s">
        <v>477</v>
      </c>
      <c r="W18" s="111" t="s">
        <v>920</v>
      </c>
      <c r="X18" s="111" t="s">
        <v>573</v>
      </c>
      <c r="Z18" s="111" t="s">
        <v>546</v>
      </c>
      <c r="AA18" s="111" t="s">
        <v>581</v>
      </c>
      <c r="AB18" s="111" t="s">
        <v>596</v>
      </c>
      <c r="AC18" s="111" t="s">
        <v>611</v>
      </c>
      <c r="AD18" s="111" t="s">
        <v>650</v>
      </c>
      <c r="AE18" s="111" t="s">
        <v>921</v>
      </c>
      <c r="AF18" s="111" t="s">
        <v>922</v>
      </c>
      <c r="AG18" s="111" t="s">
        <v>687</v>
      </c>
      <c r="AI18" s="111" t="s">
        <v>176</v>
      </c>
      <c r="AJ18" s="111" t="s">
        <v>743</v>
      </c>
      <c r="AK18" s="111" t="s">
        <v>755</v>
      </c>
      <c r="AL18" s="111" t="s">
        <v>787</v>
      </c>
      <c r="AM18" s="111" t="s">
        <v>923</v>
      </c>
    </row>
    <row r="19" spans="3:40" x14ac:dyDescent="0.2">
      <c r="F19" s="111">
        <v>7</v>
      </c>
      <c r="G19" s="111" t="s">
        <v>818</v>
      </c>
      <c r="H19" s="111" t="s">
        <v>924</v>
      </c>
      <c r="I19" s="111" t="s">
        <v>168</v>
      </c>
      <c r="K19" s="111" t="s">
        <v>261</v>
      </c>
      <c r="M19" s="111" t="s">
        <v>271</v>
      </c>
      <c r="N19" s="111" t="s">
        <v>818</v>
      </c>
      <c r="O19" s="111" t="s">
        <v>385</v>
      </c>
      <c r="P19" s="111" t="s">
        <v>925</v>
      </c>
      <c r="Q19" s="111" t="s">
        <v>926</v>
      </c>
      <c r="R19" s="111" t="s">
        <v>422</v>
      </c>
      <c r="S19" s="111" t="s">
        <v>927</v>
      </c>
      <c r="T19" s="111" t="s">
        <v>654</v>
      </c>
      <c r="U19" s="111" t="s">
        <v>460</v>
      </c>
      <c r="V19" s="111" t="s">
        <v>928</v>
      </c>
      <c r="W19" s="111" t="s">
        <v>929</v>
      </c>
      <c r="X19" s="111" t="s">
        <v>574</v>
      </c>
      <c r="Z19" s="111" t="s">
        <v>547</v>
      </c>
      <c r="AA19" s="111" t="s">
        <v>930</v>
      </c>
      <c r="AB19" s="111" t="s">
        <v>597</v>
      </c>
      <c r="AC19" s="111" t="s">
        <v>612</v>
      </c>
      <c r="AD19" s="111" t="s">
        <v>651</v>
      </c>
      <c r="AE19" s="111" t="s">
        <v>226</v>
      </c>
      <c r="AF19" s="111" t="s">
        <v>680</v>
      </c>
      <c r="AG19" s="111" t="s">
        <v>688</v>
      </c>
      <c r="AI19" s="111" t="s">
        <v>817</v>
      </c>
      <c r="AJ19" s="111" t="s">
        <v>931</v>
      </c>
      <c r="AK19" s="111" t="s">
        <v>932</v>
      </c>
      <c r="AL19" s="111" t="s">
        <v>788</v>
      </c>
      <c r="AM19" s="111" t="s">
        <v>933</v>
      </c>
    </row>
    <row r="20" spans="3:40" x14ac:dyDescent="0.2">
      <c r="C20" s="111" t="s">
        <v>1184</v>
      </c>
      <c r="F20" s="111">
        <v>8</v>
      </c>
      <c r="G20" s="111" t="s">
        <v>180</v>
      </c>
      <c r="I20" s="111" t="s">
        <v>934</v>
      </c>
      <c r="K20" s="111" t="s">
        <v>935</v>
      </c>
      <c r="M20" s="111" t="s">
        <v>936</v>
      </c>
      <c r="N20" s="111" t="s">
        <v>178</v>
      </c>
      <c r="O20" s="111" t="s">
        <v>329</v>
      </c>
      <c r="P20" s="111" t="s">
        <v>937</v>
      </c>
      <c r="Q20" s="111" t="s">
        <v>410</v>
      </c>
      <c r="R20" s="111" t="s">
        <v>423</v>
      </c>
      <c r="S20" s="111" t="s">
        <v>443</v>
      </c>
      <c r="T20" s="111" t="s">
        <v>938</v>
      </c>
      <c r="U20" s="111" t="s">
        <v>461</v>
      </c>
      <c r="V20" s="111" t="s">
        <v>478</v>
      </c>
      <c r="X20" s="111" t="s">
        <v>575</v>
      </c>
      <c r="Z20" s="111" t="s">
        <v>939</v>
      </c>
      <c r="AA20" s="111" t="s">
        <v>582</v>
      </c>
      <c r="AB20" s="111" t="s">
        <v>598</v>
      </c>
      <c r="AC20" s="111" t="s">
        <v>940</v>
      </c>
      <c r="AD20" s="111" t="s">
        <v>941</v>
      </c>
      <c r="AE20" s="111" t="s">
        <v>670</v>
      </c>
      <c r="AF20" s="111" t="s">
        <v>681</v>
      </c>
      <c r="AG20" s="111" t="s">
        <v>942</v>
      </c>
      <c r="AI20" s="111" t="s">
        <v>943</v>
      </c>
      <c r="AJ20" s="111" t="s">
        <v>744</v>
      </c>
      <c r="AK20" s="111" t="s">
        <v>944</v>
      </c>
      <c r="AL20" s="111" t="s">
        <v>789</v>
      </c>
    </row>
    <row r="21" spans="3:40" x14ac:dyDescent="0.2">
      <c r="C21" s="111" t="s">
        <v>1185</v>
      </c>
      <c r="F21" s="111">
        <v>9</v>
      </c>
      <c r="G21" s="111" t="s">
        <v>819</v>
      </c>
      <c r="I21" s="111" t="s">
        <v>945</v>
      </c>
      <c r="K21" s="111" t="s">
        <v>262</v>
      </c>
      <c r="M21" s="111" t="s">
        <v>273</v>
      </c>
      <c r="N21" s="111" t="s">
        <v>298</v>
      </c>
      <c r="O21" s="111" t="s">
        <v>946</v>
      </c>
      <c r="P21" s="111" t="s">
        <v>401</v>
      </c>
      <c r="Q21" s="111" t="s">
        <v>411</v>
      </c>
      <c r="R21" s="111" t="s">
        <v>424</v>
      </c>
      <c r="S21" s="111" t="s">
        <v>444</v>
      </c>
      <c r="T21" s="111" t="s">
        <v>947</v>
      </c>
      <c r="U21" s="111" t="s">
        <v>462</v>
      </c>
      <c r="V21" s="111" t="s">
        <v>479</v>
      </c>
      <c r="X21" s="111" t="s">
        <v>290</v>
      </c>
      <c r="Z21" s="111" t="s">
        <v>948</v>
      </c>
      <c r="AA21" s="111" t="s">
        <v>583</v>
      </c>
      <c r="AB21" s="111" t="s">
        <v>599</v>
      </c>
      <c r="AC21" s="111" t="s">
        <v>949</v>
      </c>
      <c r="AD21" s="111" t="s">
        <v>950</v>
      </c>
      <c r="AE21" s="111" t="s">
        <v>677</v>
      </c>
      <c r="AF21" s="111" t="s">
        <v>682</v>
      </c>
      <c r="AG21" s="111" t="s">
        <v>951</v>
      </c>
      <c r="AI21" s="111" t="s">
        <v>478</v>
      </c>
      <c r="AJ21" s="111" t="s">
        <v>745</v>
      </c>
      <c r="AK21" s="111" t="s">
        <v>756</v>
      </c>
      <c r="AL21" s="111" t="s">
        <v>952</v>
      </c>
    </row>
    <row r="22" spans="3:40" x14ac:dyDescent="0.2">
      <c r="F22" s="111">
        <v>10</v>
      </c>
      <c r="G22" s="111" t="s">
        <v>820</v>
      </c>
      <c r="I22" s="111" t="s">
        <v>953</v>
      </c>
      <c r="K22" s="111" t="s">
        <v>954</v>
      </c>
      <c r="M22" s="111" t="s">
        <v>274</v>
      </c>
      <c r="N22" s="111" t="s">
        <v>299</v>
      </c>
      <c r="O22" s="111" t="s">
        <v>386</v>
      </c>
      <c r="P22" s="111" t="s">
        <v>402</v>
      </c>
      <c r="Q22" s="111" t="s">
        <v>412</v>
      </c>
      <c r="R22" s="111" t="s">
        <v>400</v>
      </c>
      <c r="S22" s="111" t="s">
        <v>445</v>
      </c>
      <c r="T22" s="111" t="s">
        <v>955</v>
      </c>
      <c r="U22" s="111" t="s">
        <v>464</v>
      </c>
      <c r="V22" s="111" t="s">
        <v>956</v>
      </c>
      <c r="Z22" s="111" t="s">
        <v>548</v>
      </c>
      <c r="AA22" s="111" t="s">
        <v>584</v>
      </c>
      <c r="AB22" s="111" t="s">
        <v>200</v>
      </c>
      <c r="AC22" s="111" t="s">
        <v>613</v>
      </c>
      <c r="AD22" s="111" t="s">
        <v>652</v>
      </c>
      <c r="AE22" s="111" t="s">
        <v>957</v>
      </c>
      <c r="AF22" s="111" t="s">
        <v>683</v>
      </c>
      <c r="AG22" s="111" t="s">
        <v>689</v>
      </c>
      <c r="AI22" s="111" t="s">
        <v>696</v>
      </c>
      <c r="AJ22" s="111" t="s">
        <v>958</v>
      </c>
      <c r="AK22" s="111" t="s">
        <v>757</v>
      </c>
      <c r="AL22" s="111" t="s">
        <v>959</v>
      </c>
    </row>
    <row r="23" spans="3:40" x14ac:dyDescent="0.2">
      <c r="F23" s="111">
        <v>11</v>
      </c>
      <c r="G23" s="111" t="s">
        <v>821</v>
      </c>
      <c r="I23" s="111" t="s">
        <v>170</v>
      </c>
      <c r="K23" s="111" t="s">
        <v>960</v>
      </c>
      <c r="M23" s="111" t="s">
        <v>961</v>
      </c>
      <c r="N23" s="111" t="s">
        <v>180</v>
      </c>
      <c r="O23" s="111" t="s">
        <v>387</v>
      </c>
      <c r="P23" s="111" t="s">
        <v>962</v>
      </c>
      <c r="Q23" s="111" t="s">
        <v>222</v>
      </c>
      <c r="R23" s="111" t="s">
        <v>425</v>
      </c>
      <c r="S23" s="111" t="s">
        <v>963</v>
      </c>
      <c r="T23" s="111" t="s">
        <v>964</v>
      </c>
      <c r="U23" s="111" t="s">
        <v>463</v>
      </c>
      <c r="V23" s="111" t="s">
        <v>965</v>
      </c>
      <c r="Z23" s="111" t="s">
        <v>201</v>
      </c>
      <c r="AA23" s="111" t="s">
        <v>585</v>
      </c>
      <c r="AB23" s="111" t="s">
        <v>582</v>
      </c>
      <c r="AC23" s="111" t="s">
        <v>824</v>
      </c>
      <c r="AD23" s="111" t="s">
        <v>653</v>
      </c>
      <c r="AE23" s="111" t="s">
        <v>966</v>
      </c>
      <c r="AF23" s="111" t="s">
        <v>684</v>
      </c>
      <c r="AG23" s="111" t="s">
        <v>690</v>
      </c>
      <c r="AI23" s="111" t="s">
        <v>697</v>
      </c>
      <c r="AJ23" s="111" t="s">
        <v>746</v>
      </c>
      <c r="AK23" s="111" t="s">
        <v>758</v>
      </c>
      <c r="AL23" s="111" t="s">
        <v>257</v>
      </c>
    </row>
    <row r="24" spans="3:40" x14ac:dyDescent="0.2">
      <c r="F24" s="111">
        <v>12</v>
      </c>
      <c r="G24" s="111" t="s">
        <v>822</v>
      </c>
      <c r="I24" s="111" t="s">
        <v>171</v>
      </c>
      <c r="K24" s="111" t="s">
        <v>263</v>
      </c>
      <c r="M24" s="111" t="s">
        <v>275</v>
      </c>
      <c r="N24" s="111" t="s">
        <v>300</v>
      </c>
      <c r="O24" s="111" t="s">
        <v>388</v>
      </c>
      <c r="P24" s="111" t="s">
        <v>967</v>
      </c>
      <c r="Q24" s="111" t="s">
        <v>413</v>
      </c>
      <c r="R24" s="111" t="s">
        <v>426</v>
      </c>
      <c r="S24" s="111" t="s">
        <v>446</v>
      </c>
      <c r="T24" s="111" t="s">
        <v>454</v>
      </c>
      <c r="U24" s="111" t="s">
        <v>968</v>
      </c>
      <c r="V24" s="111" t="s">
        <v>969</v>
      </c>
      <c r="Z24" s="111" t="s">
        <v>549</v>
      </c>
      <c r="AA24" s="111" t="s">
        <v>586</v>
      </c>
      <c r="AB24" s="111" t="s">
        <v>600</v>
      </c>
      <c r="AC24" s="111" t="s">
        <v>970</v>
      </c>
      <c r="AD24" s="111" t="s">
        <v>654</v>
      </c>
      <c r="AG24" s="111" t="s">
        <v>691</v>
      </c>
      <c r="AI24" s="111" t="s">
        <v>698</v>
      </c>
      <c r="AJ24" s="111" t="s">
        <v>747</v>
      </c>
      <c r="AK24" s="111" t="s">
        <v>759</v>
      </c>
      <c r="AL24" s="111" t="s">
        <v>790</v>
      </c>
    </row>
    <row r="25" spans="3:40" x14ac:dyDescent="0.2">
      <c r="C25" s="111" t="s">
        <v>159</v>
      </c>
      <c r="F25" s="111">
        <v>13</v>
      </c>
      <c r="G25" s="111" t="s">
        <v>823</v>
      </c>
      <c r="I25" s="111" t="s">
        <v>971</v>
      </c>
      <c r="K25" s="111" t="s">
        <v>264</v>
      </c>
      <c r="M25" s="111" t="s">
        <v>276</v>
      </c>
      <c r="N25" s="111" t="s">
        <v>301</v>
      </c>
      <c r="O25" s="111" t="s">
        <v>389</v>
      </c>
      <c r="P25" s="111" t="s">
        <v>403</v>
      </c>
      <c r="Q25" s="111" t="s">
        <v>414</v>
      </c>
      <c r="R25" s="111" t="s">
        <v>972</v>
      </c>
      <c r="S25" s="111" t="s">
        <v>973</v>
      </c>
      <c r="T25" s="111" t="s">
        <v>455</v>
      </c>
      <c r="U25" s="111" t="s">
        <v>465</v>
      </c>
      <c r="V25" s="111" t="s">
        <v>480</v>
      </c>
      <c r="Z25" s="111" t="s">
        <v>550</v>
      </c>
      <c r="AA25" s="111" t="s">
        <v>587</v>
      </c>
      <c r="AB25" s="111" t="s">
        <v>601</v>
      </c>
      <c r="AC25" s="111" t="s">
        <v>614</v>
      </c>
      <c r="AD25" s="111" t="s">
        <v>655</v>
      </c>
      <c r="AG25" s="111" t="s">
        <v>236</v>
      </c>
      <c r="AI25" s="111" t="s">
        <v>974</v>
      </c>
      <c r="AJ25" s="111" t="s">
        <v>975</v>
      </c>
      <c r="AK25" s="111" t="s">
        <v>760</v>
      </c>
      <c r="AL25" s="111" t="s">
        <v>791</v>
      </c>
    </row>
    <row r="26" spans="3:40" x14ac:dyDescent="0.2">
      <c r="C26" s="111" t="s">
        <v>1186</v>
      </c>
      <c r="F26" s="111">
        <v>14</v>
      </c>
      <c r="G26" s="111" t="s">
        <v>824</v>
      </c>
      <c r="I26" s="111" t="s">
        <v>172</v>
      </c>
      <c r="K26" s="111" t="s">
        <v>976</v>
      </c>
      <c r="M26" s="111" t="s">
        <v>277</v>
      </c>
      <c r="N26" s="111" t="s">
        <v>302</v>
      </c>
      <c r="O26" s="111" t="s">
        <v>390</v>
      </c>
      <c r="P26" s="111" t="s">
        <v>244</v>
      </c>
      <c r="Q26" s="111" t="s">
        <v>415</v>
      </c>
      <c r="R26" s="111" t="s">
        <v>427</v>
      </c>
      <c r="S26" s="111" t="s">
        <v>977</v>
      </c>
      <c r="T26" s="111" t="s">
        <v>978</v>
      </c>
      <c r="U26" s="111" t="s">
        <v>466</v>
      </c>
      <c r="V26" s="111" t="s">
        <v>979</v>
      </c>
      <c r="Z26" s="111" t="s">
        <v>980</v>
      </c>
      <c r="AA26" s="111" t="s">
        <v>395</v>
      </c>
      <c r="AB26" s="111" t="s">
        <v>981</v>
      </c>
      <c r="AC26" s="111" t="s">
        <v>615</v>
      </c>
      <c r="AD26" s="111" t="s">
        <v>656</v>
      </c>
      <c r="AI26" s="111" t="s">
        <v>699</v>
      </c>
      <c r="AJ26" s="111" t="s">
        <v>748</v>
      </c>
      <c r="AK26" s="111" t="s">
        <v>761</v>
      </c>
      <c r="AL26" s="111" t="s">
        <v>792</v>
      </c>
    </row>
    <row r="27" spans="3:40" x14ac:dyDescent="0.2">
      <c r="C27" s="111" t="s">
        <v>1187</v>
      </c>
      <c r="F27" s="111">
        <v>15</v>
      </c>
      <c r="G27" s="111" t="s">
        <v>825</v>
      </c>
      <c r="I27" s="111" t="s">
        <v>173</v>
      </c>
      <c r="K27" s="111" t="s">
        <v>265</v>
      </c>
      <c r="M27" s="111" t="s">
        <v>278</v>
      </c>
      <c r="N27" s="111" t="s">
        <v>982</v>
      </c>
      <c r="O27" s="111" t="s">
        <v>983</v>
      </c>
      <c r="Q27" s="111" t="s">
        <v>416</v>
      </c>
      <c r="R27" s="111" t="s">
        <v>428</v>
      </c>
      <c r="S27" s="111" t="s">
        <v>447</v>
      </c>
      <c r="T27" s="111" t="s">
        <v>393</v>
      </c>
      <c r="U27" s="111" t="s">
        <v>467</v>
      </c>
      <c r="V27" s="111" t="s">
        <v>481</v>
      </c>
      <c r="Z27" s="111" t="s">
        <v>551</v>
      </c>
      <c r="AA27" s="111" t="s">
        <v>984</v>
      </c>
      <c r="AB27" s="111" t="s">
        <v>985</v>
      </c>
      <c r="AC27" s="111" t="s">
        <v>616</v>
      </c>
      <c r="AD27" s="111" t="s">
        <v>657</v>
      </c>
      <c r="AI27" s="111" t="s">
        <v>986</v>
      </c>
      <c r="AJ27" s="111" t="s">
        <v>987</v>
      </c>
      <c r="AK27" s="111" t="s">
        <v>762</v>
      </c>
      <c r="AL27" s="111" t="s">
        <v>793</v>
      </c>
    </row>
    <row r="28" spans="3:40" x14ac:dyDescent="0.2">
      <c r="F28" s="111">
        <v>16</v>
      </c>
      <c r="G28" s="111" t="s">
        <v>826</v>
      </c>
      <c r="I28" s="111" t="s">
        <v>174</v>
      </c>
      <c r="K28" s="111" t="s">
        <v>222</v>
      </c>
      <c r="M28" s="111" t="s">
        <v>279</v>
      </c>
      <c r="N28" s="111" t="s">
        <v>303</v>
      </c>
      <c r="O28" s="111" t="s">
        <v>391</v>
      </c>
      <c r="Q28" s="111" t="s">
        <v>417</v>
      </c>
      <c r="R28" s="111" t="s">
        <v>988</v>
      </c>
      <c r="S28" s="111" t="s">
        <v>448</v>
      </c>
      <c r="T28" s="111" t="s">
        <v>989</v>
      </c>
      <c r="U28" s="111" t="s">
        <v>468</v>
      </c>
      <c r="V28" s="111" t="s">
        <v>482</v>
      </c>
      <c r="Z28" s="111" t="s">
        <v>552</v>
      </c>
      <c r="AA28" s="111" t="s">
        <v>990</v>
      </c>
      <c r="AB28" s="111" t="s">
        <v>602</v>
      </c>
      <c r="AC28" s="111" t="s">
        <v>618</v>
      </c>
      <c r="AD28" s="111" t="s">
        <v>658</v>
      </c>
      <c r="AI28" s="111" t="s">
        <v>700</v>
      </c>
      <c r="AJ28" s="111" t="s">
        <v>991</v>
      </c>
      <c r="AK28" s="111" t="s">
        <v>763</v>
      </c>
      <c r="AL28" s="111" t="s">
        <v>794</v>
      </c>
    </row>
    <row r="29" spans="3:40" x14ac:dyDescent="0.2">
      <c r="F29" s="111">
        <v>17</v>
      </c>
      <c r="G29" s="111" t="s">
        <v>827</v>
      </c>
      <c r="I29" s="111" t="s">
        <v>175</v>
      </c>
      <c r="K29" s="111" t="s">
        <v>992</v>
      </c>
      <c r="M29" s="111" t="s">
        <v>280</v>
      </c>
      <c r="N29" s="111" t="s">
        <v>304</v>
      </c>
      <c r="O29" s="111" t="s">
        <v>392</v>
      </c>
      <c r="Q29" s="111" t="s">
        <v>290</v>
      </c>
      <c r="R29" s="111" t="s">
        <v>429</v>
      </c>
      <c r="S29" s="111" t="s">
        <v>449</v>
      </c>
      <c r="T29" s="111" t="s">
        <v>993</v>
      </c>
      <c r="U29" s="111" t="s">
        <v>469</v>
      </c>
      <c r="V29" s="111" t="s">
        <v>994</v>
      </c>
      <c r="Z29" s="111" t="s">
        <v>995</v>
      </c>
      <c r="AA29" s="111" t="s">
        <v>588</v>
      </c>
      <c r="AB29" s="111" t="s">
        <v>603</v>
      </c>
      <c r="AC29" s="111" t="s">
        <v>996</v>
      </c>
      <c r="AD29" s="111" t="s">
        <v>997</v>
      </c>
      <c r="AI29" s="111" t="s">
        <v>458</v>
      </c>
      <c r="AJ29" s="111" t="s">
        <v>749</v>
      </c>
      <c r="AK29" s="111" t="s">
        <v>764</v>
      </c>
      <c r="AL29" s="111" t="s">
        <v>795</v>
      </c>
    </row>
    <row r="30" spans="3:40" x14ac:dyDescent="0.2">
      <c r="C30" s="111" t="s">
        <v>1189</v>
      </c>
      <c r="F30" s="111">
        <v>18</v>
      </c>
      <c r="G30" s="111" t="s">
        <v>828</v>
      </c>
      <c r="I30" s="111" t="s">
        <v>176</v>
      </c>
      <c r="K30" s="111" t="s">
        <v>998</v>
      </c>
      <c r="M30" s="111" t="s">
        <v>281</v>
      </c>
      <c r="N30" s="111" t="s">
        <v>305</v>
      </c>
      <c r="O30" s="111" t="s">
        <v>393</v>
      </c>
      <c r="Q30" s="111" t="s">
        <v>999</v>
      </c>
      <c r="R30" s="111" t="s">
        <v>430</v>
      </c>
      <c r="S30" s="111" t="s">
        <v>1000</v>
      </c>
      <c r="T30" s="111" t="s">
        <v>1001</v>
      </c>
      <c r="U30" s="111" t="s">
        <v>1002</v>
      </c>
      <c r="V30" s="111" t="s">
        <v>1003</v>
      </c>
      <c r="Z30" s="111" t="s">
        <v>1004</v>
      </c>
      <c r="AA30" s="111" t="s">
        <v>1005</v>
      </c>
      <c r="AB30" s="111" t="s">
        <v>1006</v>
      </c>
      <c r="AC30" s="111" t="s">
        <v>424</v>
      </c>
      <c r="AD30" s="111" t="s">
        <v>659</v>
      </c>
      <c r="AI30" s="111" t="s">
        <v>1007</v>
      </c>
      <c r="AJ30" s="111" t="s">
        <v>228</v>
      </c>
      <c r="AK30" s="111" t="s">
        <v>765</v>
      </c>
      <c r="AL30" s="111" t="s">
        <v>796</v>
      </c>
    </row>
    <row r="31" spans="3:40" x14ac:dyDescent="0.2">
      <c r="C31" s="111" t="s">
        <v>1190</v>
      </c>
      <c r="F31" s="111">
        <v>19</v>
      </c>
      <c r="G31" s="111" t="s">
        <v>829</v>
      </c>
      <c r="I31" s="111" t="s">
        <v>177</v>
      </c>
      <c r="K31" s="111" t="s">
        <v>266</v>
      </c>
      <c r="M31" s="111" t="s">
        <v>282</v>
      </c>
      <c r="N31" s="111" t="s">
        <v>306</v>
      </c>
      <c r="O31" s="111" t="s">
        <v>394</v>
      </c>
      <c r="R31" s="111" t="s">
        <v>276</v>
      </c>
      <c r="S31" s="111" t="s">
        <v>450</v>
      </c>
      <c r="T31" s="111" t="s">
        <v>1008</v>
      </c>
      <c r="U31" s="111" t="s">
        <v>1009</v>
      </c>
      <c r="V31" s="111" t="s">
        <v>483</v>
      </c>
      <c r="Z31" s="111" t="s">
        <v>553</v>
      </c>
      <c r="AA31" s="111" t="s">
        <v>1010</v>
      </c>
      <c r="AB31" s="111" t="s">
        <v>604</v>
      </c>
      <c r="AC31" s="111" t="s">
        <v>1011</v>
      </c>
      <c r="AD31" s="111" t="s">
        <v>660</v>
      </c>
      <c r="AI31" s="111" t="s">
        <v>701</v>
      </c>
      <c r="AJ31" s="111" t="s">
        <v>1012</v>
      </c>
      <c r="AK31" s="111" t="s">
        <v>1013</v>
      </c>
      <c r="AL31" s="111" t="s">
        <v>797</v>
      </c>
    </row>
    <row r="32" spans="3:40" x14ac:dyDescent="0.2">
      <c r="C32" s="111" t="s">
        <v>104</v>
      </c>
      <c r="F32" s="111">
        <v>20</v>
      </c>
      <c r="G32" s="111" t="s">
        <v>830</v>
      </c>
      <c r="I32" s="111" t="s">
        <v>178</v>
      </c>
      <c r="K32" s="111" t="s">
        <v>267</v>
      </c>
      <c r="M32" s="111" t="s">
        <v>1014</v>
      </c>
      <c r="N32" s="111" t="s">
        <v>307</v>
      </c>
      <c r="O32" s="111" t="s">
        <v>395</v>
      </c>
      <c r="R32" s="111" t="s">
        <v>431</v>
      </c>
      <c r="S32" s="111" t="s">
        <v>451</v>
      </c>
      <c r="U32" s="111" t="s">
        <v>470</v>
      </c>
      <c r="V32" s="111" t="s">
        <v>484</v>
      </c>
      <c r="Z32" s="111" t="s">
        <v>554</v>
      </c>
      <c r="AA32" s="111" t="s">
        <v>589</v>
      </c>
      <c r="AB32" s="111" t="s">
        <v>1015</v>
      </c>
      <c r="AC32" s="111" t="s">
        <v>619</v>
      </c>
      <c r="AD32" s="111" t="s">
        <v>661</v>
      </c>
      <c r="AI32" s="111" t="s">
        <v>1016</v>
      </c>
      <c r="AJ32" s="111" t="s">
        <v>1017</v>
      </c>
      <c r="AK32" s="111" t="s">
        <v>766</v>
      </c>
      <c r="AL32" s="111" t="s">
        <v>1018</v>
      </c>
    </row>
    <row r="33" spans="6:38" x14ac:dyDescent="0.2">
      <c r="F33" s="111">
        <v>21</v>
      </c>
      <c r="G33" s="111" t="s">
        <v>831</v>
      </c>
      <c r="I33" s="111" t="s">
        <v>1019</v>
      </c>
      <c r="K33" s="111" t="s">
        <v>1020</v>
      </c>
      <c r="M33" s="111" t="s">
        <v>283</v>
      </c>
      <c r="N33" s="111" t="s">
        <v>308</v>
      </c>
      <c r="O33" s="111" t="s">
        <v>1021</v>
      </c>
      <c r="R33" s="111" t="s">
        <v>1022</v>
      </c>
      <c r="S33" s="111" t="s">
        <v>1023</v>
      </c>
      <c r="U33" s="111" t="s">
        <v>1024</v>
      </c>
      <c r="V33" s="111" t="s">
        <v>1025</v>
      </c>
      <c r="Z33" s="111" t="s">
        <v>555</v>
      </c>
      <c r="AB33" s="111" t="s">
        <v>402</v>
      </c>
      <c r="AC33" s="111" t="s">
        <v>620</v>
      </c>
      <c r="AD33" s="111" t="s">
        <v>662</v>
      </c>
      <c r="AI33" s="111" t="s">
        <v>702</v>
      </c>
      <c r="AJ33" s="111" t="s">
        <v>435</v>
      </c>
      <c r="AK33" s="111" t="s">
        <v>1026</v>
      </c>
      <c r="AL33" s="111" t="s">
        <v>1027</v>
      </c>
    </row>
    <row r="34" spans="6:38" x14ac:dyDescent="0.2">
      <c r="F34" s="111">
        <v>22</v>
      </c>
      <c r="G34" s="111" t="s">
        <v>214</v>
      </c>
      <c r="I34" s="111" t="s">
        <v>1028</v>
      </c>
      <c r="K34" s="111" t="s">
        <v>1029</v>
      </c>
      <c r="M34" s="111" t="s">
        <v>284</v>
      </c>
      <c r="N34" s="111" t="s">
        <v>309</v>
      </c>
      <c r="O34" s="111" t="s">
        <v>1030</v>
      </c>
      <c r="R34" s="111" t="s">
        <v>1031</v>
      </c>
      <c r="S34" s="111" t="s">
        <v>452</v>
      </c>
      <c r="U34" s="111" t="s">
        <v>225</v>
      </c>
      <c r="V34" s="111" t="s">
        <v>272</v>
      </c>
      <c r="Z34" s="111" t="s">
        <v>391</v>
      </c>
      <c r="AB34" s="111" t="s">
        <v>605</v>
      </c>
      <c r="AC34" s="111" t="s">
        <v>621</v>
      </c>
      <c r="AD34" s="111" t="s">
        <v>663</v>
      </c>
      <c r="AI34" s="111" t="s">
        <v>1032</v>
      </c>
      <c r="AJ34" s="111" t="s">
        <v>1033</v>
      </c>
      <c r="AK34" s="111" t="s">
        <v>767</v>
      </c>
      <c r="AL34" s="111" t="s">
        <v>798</v>
      </c>
    </row>
    <row r="35" spans="6:38" x14ac:dyDescent="0.2">
      <c r="F35" s="111">
        <v>23</v>
      </c>
      <c r="G35" s="111" t="s">
        <v>832</v>
      </c>
      <c r="I35" s="111" t="s">
        <v>179</v>
      </c>
      <c r="M35" s="111" t="s">
        <v>285</v>
      </c>
      <c r="N35" s="111" t="s">
        <v>310</v>
      </c>
      <c r="O35" s="111" t="s">
        <v>1034</v>
      </c>
      <c r="R35" s="111" t="s">
        <v>1035</v>
      </c>
      <c r="S35" s="111" t="s">
        <v>1036</v>
      </c>
      <c r="U35" s="111" t="s">
        <v>471</v>
      </c>
      <c r="V35" s="111" t="s">
        <v>1037</v>
      </c>
      <c r="Z35" s="111" t="s">
        <v>556</v>
      </c>
      <c r="AB35" s="111" t="s">
        <v>606</v>
      </c>
      <c r="AC35" s="111" t="s">
        <v>1038</v>
      </c>
      <c r="AD35" s="111" t="s">
        <v>664</v>
      </c>
      <c r="AI35" s="111" t="s">
        <v>703</v>
      </c>
      <c r="AJ35" s="111" t="s">
        <v>750</v>
      </c>
      <c r="AK35" s="111" t="s">
        <v>1039</v>
      </c>
      <c r="AL35" s="111" t="s">
        <v>931</v>
      </c>
    </row>
    <row r="36" spans="6:38" x14ac:dyDescent="0.2">
      <c r="F36" s="111">
        <v>24</v>
      </c>
      <c r="G36" s="111" t="s">
        <v>833</v>
      </c>
      <c r="I36" s="111" t="s">
        <v>180</v>
      </c>
      <c r="M36" s="111" t="s">
        <v>286</v>
      </c>
      <c r="N36" s="111" t="s">
        <v>311</v>
      </c>
      <c r="O36" s="111" t="s">
        <v>396</v>
      </c>
      <c r="R36" s="111" t="s">
        <v>1040</v>
      </c>
      <c r="U36" s="111" t="s">
        <v>472</v>
      </c>
      <c r="V36" s="111" t="s">
        <v>1041</v>
      </c>
      <c r="Z36" s="111" t="s">
        <v>557</v>
      </c>
      <c r="AB36" s="111" t="s">
        <v>607</v>
      </c>
      <c r="AC36" s="111" t="s">
        <v>622</v>
      </c>
      <c r="AD36" s="111" t="s">
        <v>665</v>
      </c>
      <c r="AI36" s="111" t="s">
        <v>1042</v>
      </c>
      <c r="AK36" s="111" t="s">
        <v>1043</v>
      </c>
      <c r="AL36" s="111" t="s">
        <v>329</v>
      </c>
    </row>
    <row r="37" spans="6:38" x14ac:dyDescent="0.2">
      <c r="F37" s="111">
        <v>25</v>
      </c>
      <c r="G37" s="111" t="s">
        <v>834</v>
      </c>
      <c r="I37" s="111" t="s">
        <v>181</v>
      </c>
      <c r="M37" s="111" t="s">
        <v>1044</v>
      </c>
      <c r="N37" s="111" t="s">
        <v>312</v>
      </c>
      <c r="R37" s="111" t="s">
        <v>432</v>
      </c>
      <c r="U37" s="111" t="s">
        <v>473</v>
      </c>
      <c r="V37" s="111" t="s">
        <v>485</v>
      </c>
      <c r="Z37" s="111" t="s">
        <v>558</v>
      </c>
      <c r="AB37" s="111" t="s">
        <v>608</v>
      </c>
      <c r="AC37" s="111" t="s">
        <v>623</v>
      </c>
      <c r="AD37" s="111" t="s">
        <v>666</v>
      </c>
      <c r="AI37" s="111" t="s">
        <v>654</v>
      </c>
      <c r="AK37" s="111" t="s">
        <v>768</v>
      </c>
      <c r="AL37" s="111" t="s">
        <v>799</v>
      </c>
    </row>
    <row r="38" spans="6:38" x14ac:dyDescent="0.2">
      <c r="F38" s="111">
        <v>26</v>
      </c>
      <c r="G38" s="111" t="s">
        <v>394</v>
      </c>
      <c r="I38" s="111" t="s">
        <v>182</v>
      </c>
      <c r="M38" s="111" t="s">
        <v>287</v>
      </c>
      <c r="N38" s="111" t="s">
        <v>313</v>
      </c>
      <c r="R38" s="111" t="s">
        <v>1045</v>
      </c>
      <c r="V38" s="111" t="s">
        <v>486</v>
      </c>
      <c r="Z38" s="111" t="s">
        <v>559</v>
      </c>
      <c r="AB38" s="111" t="s">
        <v>1023</v>
      </c>
      <c r="AC38" s="111" t="s">
        <v>624</v>
      </c>
      <c r="AD38" s="111" t="s">
        <v>667</v>
      </c>
      <c r="AI38" s="111" t="s">
        <v>1046</v>
      </c>
      <c r="AK38" s="111" t="s">
        <v>769</v>
      </c>
      <c r="AL38" s="111" t="s">
        <v>800</v>
      </c>
    </row>
    <row r="39" spans="6:38" x14ac:dyDescent="0.2">
      <c r="F39" s="111">
        <v>27</v>
      </c>
      <c r="G39" s="111" t="s">
        <v>835</v>
      </c>
      <c r="I39" s="111" t="s">
        <v>1047</v>
      </c>
      <c r="M39" s="111" t="s">
        <v>1048</v>
      </c>
      <c r="N39" s="111" t="s">
        <v>1049</v>
      </c>
      <c r="R39" s="111" t="s">
        <v>433</v>
      </c>
      <c r="V39" s="111" t="s">
        <v>1050</v>
      </c>
      <c r="Z39" s="111" t="s">
        <v>1051</v>
      </c>
      <c r="AB39" s="111" t="s">
        <v>1052</v>
      </c>
      <c r="AC39" s="111" t="s">
        <v>625</v>
      </c>
      <c r="AD39" s="111" t="s">
        <v>668</v>
      </c>
      <c r="AI39" s="111" t="s">
        <v>704</v>
      </c>
      <c r="AK39" s="111" t="s">
        <v>770</v>
      </c>
      <c r="AL39" s="111" t="s">
        <v>801</v>
      </c>
    </row>
    <row r="40" spans="6:38" x14ac:dyDescent="0.2">
      <c r="F40" s="111">
        <v>28</v>
      </c>
      <c r="G40" s="111" t="s">
        <v>836</v>
      </c>
      <c r="I40" s="111" t="s">
        <v>183</v>
      </c>
      <c r="M40" s="111" t="s">
        <v>288</v>
      </c>
      <c r="N40" s="111" t="s">
        <v>314</v>
      </c>
      <c r="R40" s="111" t="s">
        <v>1053</v>
      </c>
      <c r="V40" s="111" t="s">
        <v>1054</v>
      </c>
      <c r="Z40" s="111" t="s">
        <v>355</v>
      </c>
      <c r="AB40" s="111" t="s">
        <v>1055</v>
      </c>
      <c r="AC40" s="111" t="s">
        <v>626</v>
      </c>
      <c r="AD40" s="111" t="s">
        <v>669</v>
      </c>
      <c r="AI40" s="111" t="s">
        <v>1056</v>
      </c>
      <c r="AK40" s="111" t="s">
        <v>771</v>
      </c>
      <c r="AL40" s="111" t="s">
        <v>605</v>
      </c>
    </row>
    <row r="41" spans="6:38" x14ac:dyDescent="0.2">
      <c r="F41" s="111">
        <v>29</v>
      </c>
      <c r="G41" s="111" t="s">
        <v>435</v>
      </c>
      <c r="I41" s="111" t="s">
        <v>184</v>
      </c>
      <c r="M41" s="111" t="s">
        <v>289</v>
      </c>
      <c r="N41" s="111" t="s">
        <v>1057</v>
      </c>
      <c r="R41" s="111" t="s">
        <v>285</v>
      </c>
      <c r="V41" s="111" t="s">
        <v>1058</v>
      </c>
      <c r="Z41" s="111" t="s">
        <v>560</v>
      </c>
      <c r="AC41" s="111" t="s">
        <v>627</v>
      </c>
      <c r="AD41" s="111" t="s">
        <v>517</v>
      </c>
      <c r="AI41" s="111" t="s">
        <v>1059</v>
      </c>
      <c r="AK41" s="111" t="s">
        <v>772</v>
      </c>
      <c r="AL41" s="111" t="s">
        <v>1060</v>
      </c>
    </row>
    <row r="42" spans="6:38" x14ac:dyDescent="0.2">
      <c r="F42" s="111">
        <v>30</v>
      </c>
      <c r="G42" s="111" t="s">
        <v>837</v>
      </c>
      <c r="I42" s="111" t="s">
        <v>185</v>
      </c>
      <c r="M42" s="111" t="s">
        <v>290</v>
      </c>
      <c r="N42" s="111" t="s">
        <v>315</v>
      </c>
      <c r="R42" s="111" t="s">
        <v>836</v>
      </c>
      <c r="V42" s="111" t="s">
        <v>1061</v>
      </c>
      <c r="Z42" s="111" t="s">
        <v>561</v>
      </c>
      <c r="AC42" s="111" t="s">
        <v>628</v>
      </c>
      <c r="AD42" s="111" t="s">
        <v>670</v>
      </c>
      <c r="AI42" s="111" t="s">
        <v>1062</v>
      </c>
      <c r="AK42" s="111" t="s">
        <v>773</v>
      </c>
      <c r="AL42" s="111" t="s">
        <v>802</v>
      </c>
    </row>
    <row r="43" spans="6:38" x14ac:dyDescent="0.2">
      <c r="F43" s="111">
        <v>31</v>
      </c>
      <c r="G43" s="111" t="s">
        <v>838</v>
      </c>
      <c r="I43" s="111" t="s">
        <v>186</v>
      </c>
      <c r="M43" s="111" t="s">
        <v>291</v>
      </c>
      <c r="N43" s="111" t="s">
        <v>316</v>
      </c>
      <c r="R43" s="111" t="s">
        <v>434</v>
      </c>
      <c r="V43" s="111" t="s">
        <v>1063</v>
      </c>
      <c r="Z43" s="111" t="s">
        <v>562</v>
      </c>
      <c r="AC43" s="111" t="s">
        <v>931</v>
      </c>
      <c r="AD43" s="111" t="s">
        <v>671</v>
      </c>
      <c r="AI43" s="111" t="s">
        <v>705</v>
      </c>
      <c r="AK43" s="111" t="s">
        <v>774</v>
      </c>
      <c r="AL43" s="111" t="s">
        <v>228</v>
      </c>
    </row>
    <row r="44" spans="6:38" x14ac:dyDescent="0.2">
      <c r="F44" s="111">
        <v>32</v>
      </c>
      <c r="G44" s="111" t="s">
        <v>839</v>
      </c>
      <c r="I44" s="111" t="s">
        <v>187</v>
      </c>
      <c r="N44" s="111" t="s">
        <v>317</v>
      </c>
      <c r="R44" s="111" t="s">
        <v>1064</v>
      </c>
      <c r="V44" s="111" t="s">
        <v>487</v>
      </c>
      <c r="Z44" s="111" t="s">
        <v>563</v>
      </c>
      <c r="AC44" s="111" t="s">
        <v>629</v>
      </c>
      <c r="AD44" s="111" t="s">
        <v>672</v>
      </c>
      <c r="AI44" s="111" t="s">
        <v>706</v>
      </c>
      <c r="AK44" s="111" t="s">
        <v>775</v>
      </c>
      <c r="AL44" s="111" t="s">
        <v>803</v>
      </c>
    </row>
    <row r="45" spans="6:38" x14ac:dyDescent="0.2">
      <c r="F45" s="111">
        <v>33</v>
      </c>
      <c r="G45" s="111" t="s">
        <v>840</v>
      </c>
      <c r="I45" s="111" t="s">
        <v>1065</v>
      </c>
      <c r="N45" s="111" t="s">
        <v>318</v>
      </c>
      <c r="R45" s="111" t="s">
        <v>1066</v>
      </c>
      <c r="V45" s="111" t="s">
        <v>1067</v>
      </c>
      <c r="Z45" s="111" t="s">
        <v>564</v>
      </c>
      <c r="AC45" s="111" t="s">
        <v>630</v>
      </c>
      <c r="AD45" s="111" t="s">
        <v>673</v>
      </c>
      <c r="AI45" s="111" t="s">
        <v>707</v>
      </c>
      <c r="AK45" s="111" t="s">
        <v>1068</v>
      </c>
      <c r="AL45" s="111" t="s">
        <v>804</v>
      </c>
    </row>
    <row r="46" spans="6:38" x14ac:dyDescent="0.2">
      <c r="I46" s="111" t="s">
        <v>188</v>
      </c>
      <c r="N46" s="111" t="s">
        <v>319</v>
      </c>
      <c r="R46" s="111" t="s">
        <v>436</v>
      </c>
      <c r="V46" s="111" t="s">
        <v>488</v>
      </c>
      <c r="Z46" s="111" t="s">
        <v>565</v>
      </c>
      <c r="AC46" s="111" t="s">
        <v>1069</v>
      </c>
      <c r="AD46" s="111" t="s">
        <v>1070</v>
      </c>
      <c r="AI46" s="111" t="s">
        <v>1071</v>
      </c>
      <c r="AK46" s="111" t="s">
        <v>776</v>
      </c>
      <c r="AL46" s="111" t="s">
        <v>805</v>
      </c>
    </row>
    <row r="47" spans="6:38" x14ac:dyDescent="0.2">
      <c r="I47" s="111" t="s">
        <v>1072</v>
      </c>
      <c r="N47" s="111" t="s">
        <v>1073</v>
      </c>
      <c r="R47" s="111" t="s">
        <v>1074</v>
      </c>
      <c r="V47" s="111" t="s">
        <v>489</v>
      </c>
      <c r="Z47" s="111" t="s">
        <v>566</v>
      </c>
      <c r="AC47" s="111" t="s">
        <v>1075</v>
      </c>
      <c r="AD47" s="111" t="s">
        <v>239</v>
      </c>
      <c r="AI47" s="111" t="s">
        <v>1076</v>
      </c>
      <c r="AK47" s="111" t="s">
        <v>777</v>
      </c>
      <c r="AL47" s="111" t="s">
        <v>806</v>
      </c>
    </row>
    <row r="48" spans="6:38" x14ac:dyDescent="0.2">
      <c r="I48" s="111" t="s">
        <v>1016</v>
      </c>
      <c r="N48" s="111" t="s">
        <v>1077</v>
      </c>
      <c r="R48" s="111" t="s">
        <v>437</v>
      </c>
      <c r="V48" s="111" t="s">
        <v>490</v>
      </c>
      <c r="Z48" s="111" t="s">
        <v>567</v>
      </c>
      <c r="AC48" s="111" t="s">
        <v>1078</v>
      </c>
      <c r="AD48" s="111" t="s">
        <v>674</v>
      </c>
      <c r="AI48" s="111" t="s">
        <v>1079</v>
      </c>
      <c r="AK48" s="111" t="s">
        <v>778</v>
      </c>
      <c r="AL48" s="111" t="s">
        <v>807</v>
      </c>
    </row>
    <row r="49" spans="9:38" x14ac:dyDescent="0.2">
      <c r="I49" s="111" t="s">
        <v>189</v>
      </c>
      <c r="N49" s="111" t="s">
        <v>320</v>
      </c>
      <c r="R49" s="111" t="s">
        <v>1080</v>
      </c>
      <c r="V49" s="111" t="s">
        <v>1081</v>
      </c>
      <c r="AC49" s="111" t="s">
        <v>501</v>
      </c>
      <c r="AD49" s="111" t="s">
        <v>1082</v>
      </c>
      <c r="AI49" s="111" t="s">
        <v>708</v>
      </c>
      <c r="AK49" s="111" t="s">
        <v>779</v>
      </c>
      <c r="AL49" s="111" t="s">
        <v>808</v>
      </c>
    </row>
    <row r="50" spans="9:38" x14ac:dyDescent="0.2">
      <c r="I50" s="111" t="s">
        <v>190</v>
      </c>
      <c r="N50" s="111" t="s">
        <v>321</v>
      </c>
      <c r="V50" s="111" t="s">
        <v>491</v>
      </c>
      <c r="AC50" s="111" t="s">
        <v>1083</v>
      </c>
      <c r="AI50" s="111" t="s">
        <v>201</v>
      </c>
      <c r="AK50" s="111" t="s">
        <v>780</v>
      </c>
      <c r="AL50" s="111" t="s">
        <v>809</v>
      </c>
    </row>
    <row r="51" spans="9:38" x14ac:dyDescent="0.2">
      <c r="I51" s="111" t="s">
        <v>191</v>
      </c>
      <c r="N51" s="111" t="s">
        <v>322</v>
      </c>
      <c r="V51" s="111" t="s">
        <v>1084</v>
      </c>
      <c r="AC51" s="111" t="s">
        <v>631</v>
      </c>
      <c r="AI51" s="111" t="s">
        <v>709</v>
      </c>
      <c r="AK51" s="111" t="s">
        <v>227</v>
      </c>
      <c r="AL51" s="111" t="s">
        <v>810</v>
      </c>
    </row>
    <row r="52" spans="9:38" x14ac:dyDescent="0.2">
      <c r="I52" s="111" t="s">
        <v>192</v>
      </c>
      <c r="N52" s="111" t="s">
        <v>323</v>
      </c>
      <c r="V52" s="111" t="s">
        <v>492</v>
      </c>
      <c r="AC52" s="111" t="s">
        <v>1085</v>
      </c>
      <c r="AI52" s="111" t="s">
        <v>710</v>
      </c>
      <c r="AK52" s="111" t="s">
        <v>781</v>
      </c>
      <c r="AL52" s="111" t="s">
        <v>811</v>
      </c>
    </row>
    <row r="53" spans="9:38" x14ac:dyDescent="0.2">
      <c r="I53" s="111" t="s">
        <v>1086</v>
      </c>
      <c r="N53" s="111" t="s">
        <v>324</v>
      </c>
      <c r="V53" s="111" t="s">
        <v>1087</v>
      </c>
      <c r="AC53" s="111" t="s">
        <v>632</v>
      </c>
      <c r="AI53" s="111" t="s">
        <v>711</v>
      </c>
      <c r="AK53" s="111" t="s">
        <v>1066</v>
      </c>
      <c r="AL53" s="111" t="s">
        <v>812</v>
      </c>
    </row>
    <row r="54" spans="9:38" x14ac:dyDescent="0.2">
      <c r="I54" s="111" t="s">
        <v>193</v>
      </c>
      <c r="N54" s="111" t="s">
        <v>325</v>
      </c>
      <c r="V54" s="111" t="s">
        <v>1088</v>
      </c>
      <c r="AC54" s="111" t="s">
        <v>1089</v>
      </c>
      <c r="AI54" s="111" t="s">
        <v>712</v>
      </c>
      <c r="AK54" s="111" t="s">
        <v>782</v>
      </c>
    </row>
    <row r="55" spans="9:38" x14ac:dyDescent="0.2">
      <c r="I55" s="111" t="s">
        <v>617</v>
      </c>
      <c r="N55" s="111" t="s">
        <v>326</v>
      </c>
      <c r="V55" s="111" t="s">
        <v>1090</v>
      </c>
      <c r="AC55" s="111" t="s">
        <v>633</v>
      </c>
      <c r="AI55" s="111" t="s">
        <v>1091</v>
      </c>
      <c r="AK55" s="111" t="s">
        <v>783</v>
      </c>
    </row>
    <row r="56" spans="9:38" x14ac:dyDescent="0.2">
      <c r="I56" s="111" t="s">
        <v>1092</v>
      </c>
      <c r="N56" s="111" t="s">
        <v>1093</v>
      </c>
      <c r="V56" s="111" t="s">
        <v>493</v>
      </c>
      <c r="AC56" s="111" t="s">
        <v>634</v>
      </c>
      <c r="AI56" s="111" t="s">
        <v>1094</v>
      </c>
      <c r="AK56" s="111" t="s">
        <v>784</v>
      </c>
    </row>
    <row r="57" spans="9:38" x14ac:dyDescent="0.2">
      <c r="I57" s="111" t="s">
        <v>194</v>
      </c>
      <c r="N57" s="111" t="s">
        <v>327</v>
      </c>
      <c r="V57" s="111" t="s">
        <v>494</v>
      </c>
      <c r="AC57" s="111" t="s">
        <v>635</v>
      </c>
      <c r="AI57" s="111" t="s">
        <v>713</v>
      </c>
      <c r="AK57" s="111" t="s">
        <v>1095</v>
      </c>
    </row>
    <row r="58" spans="9:38" x14ac:dyDescent="0.2">
      <c r="I58" s="111" t="s">
        <v>195</v>
      </c>
      <c r="N58" s="111" t="s">
        <v>328</v>
      </c>
      <c r="V58" s="111" t="s">
        <v>495</v>
      </c>
      <c r="AC58" s="111" t="s">
        <v>515</v>
      </c>
      <c r="AI58" s="111" t="s">
        <v>714</v>
      </c>
    </row>
    <row r="59" spans="9:38" x14ac:dyDescent="0.2">
      <c r="I59" s="111" t="s">
        <v>196</v>
      </c>
      <c r="N59" s="111" t="s">
        <v>329</v>
      </c>
      <c r="V59" s="111" t="s">
        <v>496</v>
      </c>
      <c r="AC59" s="111" t="s">
        <v>1096</v>
      </c>
      <c r="AI59" s="111" t="s">
        <v>715</v>
      </c>
    </row>
    <row r="60" spans="9:38" x14ac:dyDescent="0.2">
      <c r="I60" s="111" t="s">
        <v>197</v>
      </c>
      <c r="N60" s="111" t="s">
        <v>330</v>
      </c>
      <c r="V60" s="111" t="s">
        <v>428</v>
      </c>
      <c r="AC60" s="111" t="s">
        <v>636</v>
      </c>
      <c r="AI60" s="111" t="s">
        <v>716</v>
      </c>
    </row>
    <row r="61" spans="9:38" x14ac:dyDescent="0.2">
      <c r="I61" s="111" t="s">
        <v>198</v>
      </c>
      <c r="N61" s="111" t="s">
        <v>331</v>
      </c>
      <c r="V61" s="111" t="s">
        <v>497</v>
      </c>
      <c r="AC61" s="111" t="s">
        <v>516</v>
      </c>
      <c r="AI61" s="111" t="s">
        <v>717</v>
      </c>
    </row>
    <row r="62" spans="9:38" x14ac:dyDescent="0.2">
      <c r="I62" s="111" t="s">
        <v>199</v>
      </c>
      <c r="N62" s="111" t="s">
        <v>332</v>
      </c>
      <c r="V62" s="111" t="s">
        <v>1097</v>
      </c>
      <c r="AC62" s="111" t="s">
        <v>637</v>
      </c>
      <c r="AI62" s="111" t="s">
        <v>718</v>
      </c>
    </row>
    <row r="63" spans="9:38" x14ac:dyDescent="0.2">
      <c r="I63" s="111" t="s">
        <v>1098</v>
      </c>
      <c r="N63" s="111" t="s">
        <v>333</v>
      </c>
      <c r="V63" s="111" t="s">
        <v>498</v>
      </c>
      <c r="AC63" s="111" t="s">
        <v>283</v>
      </c>
      <c r="AI63" s="111" t="s">
        <v>1099</v>
      </c>
    </row>
    <row r="64" spans="9:38" x14ac:dyDescent="0.2">
      <c r="I64" s="111" t="s">
        <v>200</v>
      </c>
      <c r="N64" s="111" t="s">
        <v>334</v>
      </c>
      <c r="V64" s="111" t="s">
        <v>499</v>
      </c>
      <c r="AC64" s="111" t="s">
        <v>638</v>
      </c>
      <c r="AI64" s="111" t="s">
        <v>719</v>
      </c>
    </row>
    <row r="65" spans="9:35" x14ac:dyDescent="0.2">
      <c r="I65" s="111" t="s">
        <v>201</v>
      </c>
      <c r="N65" s="111" t="s">
        <v>1100</v>
      </c>
      <c r="V65" s="111" t="s">
        <v>500</v>
      </c>
      <c r="AC65" s="111" t="s">
        <v>1101</v>
      </c>
      <c r="AI65" s="111" t="s">
        <v>720</v>
      </c>
    </row>
    <row r="66" spans="9:35" x14ac:dyDescent="0.2">
      <c r="I66" s="111" t="s">
        <v>202</v>
      </c>
      <c r="N66" s="111" t="s">
        <v>1102</v>
      </c>
      <c r="V66" s="111" t="s">
        <v>1103</v>
      </c>
      <c r="AC66" s="111" t="s">
        <v>233</v>
      </c>
      <c r="AI66" s="111" t="s">
        <v>721</v>
      </c>
    </row>
    <row r="67" spans="9:35" x14ac:dyDescent="0.2">
      <c r="I67" s="111" t="s">
        <v>1104</v>
      </c>
      <c r="N67" s="111" t="s">
        <v>335</v>
      </c>
      <c r="V67" s="111" t="s">
        <v>501</v>
      </c>
      <c r="AC67" s="111" t="s">
        <v>1105</v>
      </c>
      <c r="AI67" s="111" t="s">
        <v>722</v>
      </c>
    </row>
    <row r="68" spans="9:35" x14ac:dyDescent="0.2">
      <c r="I68" s="111" t="s">
        <v>203</v>
      </c>
      <c r="N68" s="111" t="s">
        <v>336</v>
      </c>
      <c r="V68" s="111" t="s">
        <v>214</v>
      </c>
      <c r="AC68" s="111" t="s">
        <v>639</v>
      </c>
      <c r="AI68" s="111" t="s">
        <v>723</v>
      </c>
    </row>
    <row r="69" spans="9:35" x14ac:dyDescent="0.2">
      <c r="I69" s="111" t="s">
        <v>204</v>
      </c>
      <c r="N69" s="111" t="s">
        <v>337</v>
      </c>
      <c r="V69" s="111" t="s">
        <v>1106</v>
      </c>
      <c r="AC69" s="111" t="s">
        <v>640</v>
      </c>
      <c r="AI69" s="111" t="s">
        <v>724</v>
      </c>
    </row>
    <row r="70" spans="9:35" x14ac:dyDescent="0.2">
      <c r="I70" s="111" t="s">
        <v>205</v>
      </c>
      <c r="N70" s="111" t="s">
        <v>1107</v>
      </c>
      <c r="V70" s="111" t="s">
        <v>502</v>
      </c>
      <c r="AC70" s="111" t="s">
        <v>641</v>
      </c>
      <c r="AI70" s="111" t="s">
        <v>725</v>
      </c>
    </row>
    <row r="71" spans="9:35" x14ac:dyDescent="0.2">
      <c r="I71" s="111" t="s">
        <v>206</v>
      </c>
      <c r="N71" s="111" t="s">
        <v>338</v>
      </c>
      <c r="V71" s="111" t="s">
        <v>503</v>
      </c>
      <c r="AC71" s="111" t="s">
        <v>642</v>
      </c>
      <c r="AI71" s="111" t="s">
        <v>726</v>
      </c>
    </row>
    <row r="72" spans="9:35" x14ac:dyDescent="0.2">
      <c r="I72" s="111" t="s">
        <v>1108</v>
      </c>
      <c r="N72" s="111" t="s">
        <v>339</v>
      </c>
      <c r="V72" s="111" t="s">
        <v>504</v>
      </c>
      <c r="AC72" s="111" t="s">
        <v>1109</v>
      </c>
      <c r="AI72" s="111" t="s">
        <v>1110</v>
      </c>
    </row>
    <row r="73" spans="9:35" x14ac:dyDescent="0.2">
      <c r="I73" s="111" t="s">
        <v>207</v>
      </c>
      <c r="N73" s="111" t="s">
        <v>340</v>
      </c>
      <c r="V73" s="111" t="s">
        <v>1111</v>
      </c>
      <c r="AC73" s="111" t="s">
        <v>643</v>
      </c>
      <c r="AI73" s="111" t="s">
        <v>727</v>
      </c>
    </row>
    <row r="74" spans="9:35" x14ac:dyDescent="0.2">
      <c r="I74" s="111" t="s">
        <v>208</v>
      </c>
      <c r="N74" s="111" t="s">
        <v>1022</v>
      </c>
      <c r="V74" s="111" t="s">
        <v>505</v>
      </c>
      <c r="AI74" s="111" t="s">
        <v>728</v>
      </c>
    </row>
    <row r="75" spans="9:35" x14ac:dyDescent="0.2">
      <c r="I75" s="111" t="s">
        <v>209</v>
      </c>
      <c r="N75" s="111" t="s">
        <v>341</v>
      </c>
      <c r="V75" s="111" t="s">
        <v>506</v>
      </c>
      <c r="AI75" s="111" t="s">
        <v>729</v>
      </c>
    </row>
    <row r="76" spans="9:35" x14ac:dyDescent="0.2">
      <c r="I76" s="111" t="s">
        <v>931</v>
      </c>
      <c r="N76" s="111" t="s">
        <v>342</v>
      </c>
      <c r="V76" s="111" t="s">
        <v>507</v>
      </c>
      <c r="AI76" s="111" t="s">
        <v>730</v>
      </c>
    </row>
    <row r="77" spans="9:35" x14ac:dyDescent="0.2">
      <c r="I77" s="111" t="s">
        <v>210</v>
      </c>
      <c r="N77" s="111" t="s">
        <v>343</v>
      </c>
      <c r="V77" s="111" t="s">
        <v>508</v>
      </c>
      <c r="AI77" s="111" t="s">
        <v>731</v>
      </c>
    </row>
    <row r="78" spans="9:35" x14ac:dyDescent="0.2">
      <c r="I78" s="111" t="s">
        <v>211</v>
      </c>
      <c r="N78" s="111" t="s">
        <v>344</v>
      </c>
      <c r="V78" s="111" t="s">
        <v>509</v>
      </c>
      <c r="AI78" s="111" t="s">
        <v>221</v>
      </c>
    </row>
    <row r="79" spans="9:35" x14ac:dyDescent="0.2">
      <c r="I79" s="111" t="s">
        <v>212</v>
      </c>
      <c r="N79" s="111" t="s">
        <v>345</v>
      </c>
      <c r="V79" s="111" t="s">
        <v>510</v>
      </c>
      <c r="AI79" s="111" t="s">
        <v>732</v>
      </c>
    </row>
    <row r="80" spans="9:35" x14ac:dyDescent="0.2">
      <c r="I80" s="111" t="s">
        <v>1112</v>
      </c>
      <c r="N80" s="111" t="s">
        <v>346</v>
      </c>
      <c r="V80" s="111" t="s">
        <v>511</v>
      </c>
      <c r="AI80" s="111" t="s">
        <v>1113</v>
      </c>
    </row>
    <row r="81" spans="9:35" x14ac:dyDescent="0.2">
      <c r="I81" s="111" t="s">
        <v>213</v>
      </c>
      <c r="N81" s="111" t="s">
        <v>347</v>
      </c>
      <c r="V81" s="111" t="s">
        <v>512</v>
      </c>
      <c r="AI81" s="111" t="s">
        <v>1114</v>
      </c>
    </row>
    <row r="82" spans="9:35" x14ac:dyDescent="0.2">
      <c r="I82" s="111" t="s">
        <v>1115</v>
      </c>
      <c r="N82" s="111" t="s">
        <v>1116</v>
      </c>
      <c r="V82" s="111" t="s">
        <v>513</v>
      </c>
      <c r="AI82" s="111" t="s">
        <v>733</v>
      </c>
    </row>
    <row r="83" spans="9:35" x14ac:dyDescent="0.2">
      <c r="I83" s="111" t="s">
        <v>1117</v>
      </c>
      <c r="N83" s="111" t="s">
        <v>1118</v>
      </c>
      <c r="V83" s="111" t="s">
        <v>514</v>
      </c>
      <c r="AI83" s="111" t="s">
        <v>734</v>
      </c>
    </row>
    <row r="84" spans="9:35" x14ac:dyDescent="0.2">
      <c r="I84" s="111" t="s">
        <v>1119</v>
      </c>
      <c r="N84" s="111" t="s">
        <v>348</v>
      </c>
      <c r="V84" s="111" t="s">
        <v>1120</v>
      </c>
      <c r="AI84" s="111" t="s">
        <v>1121</v>
      </c>
    </row>
    <row r="85" spans="9:35" x14ac:dyDescent="0.2">
      <c r="I85" s="111" t="s">
        <v>1122</v>
      </c>
      <c r="N85" s="111" t="s">
        <v>1123</v>
      </c>
      <c r="V85" s="111" t="s">
        <v>515</v>
      </c>
      <c r="AI85" s="111" t="s">
        <v>1124</v>
      </c>
    </row>
    <row r="86" spans="9:35" x14ac:dyDescent="0.2">
      <c r="I86" s="111" t="s">
        <v>1125</v>
      </c>
      <c r="N86" s="111" t="s">
        <v>349</v>
      </c>
      <c r="V86" s="111" t="s">
        <v>1126</v>
      </c>
      <c r="AI86" s="111" t="s">
        <v>735</v>
      </c>
    </row>
    <row r="87" spans="9:35" x14ac:dyDescent="0.2">
      <c r="I87" s="111" t="s">
        <v>215</v>
      </c>
      <c r="N87" s="111" t="s">
        <v>1127</v>
      </c>
      <c r="V87" s="111" t="s">
        <v>516</v>
      </c>
      <c r="AI87" s="111" t="s">
        <v>1128</v>
      </c>
    </row>
    <row r="88" spans="9:35" x14ac:dyDescent="0.2">
      <c r="I88" s="111" t="s">
        <v>216</v>
      </c>
      <c r="N88" s="111" t="s">
        <v>1129</v>
      </c>
      <c r="V88" s="111" t="s">
        <v>517</v>
      </c>
      <c r="AI88" s="111" t="s">
        <v>1130</v>
      </c>
    </row>
    <row r="89" spans="9:35" x14ac:dyDescent="0.2">
      <c r="I89" s="111" t="s">
        <v>217</v>
      </c>
      <c r="N89" s="111" t="s">
        <v>350</v>
      </c>
      <c r="V89" s="111" t="s">
        <v>226</v>
      </c>
      <c r="AI89" s="111" t="s">
        <v>736</v>
      </c>
    </row>
    <row r="90" spans="9:35" x14ac:dyDescent="0.2">
      <c r="I90" s="111" t="s">
        <v>218</v>
      </c>
      <c r="N90" s="111" t="s">
        <v>1131</v>
      </c>
      <c r="V90" s="111" t="s">
        <v>1132</v>
      </c>
      <c r="AI90" s="111" t="s">
        <v>737</v>
      </c>
    </row>
    <row r="91" spans="9:35" x14ac:dyDescent="0.2">
      <c r="I91" s="111" t="s">
        <v>1133</v>
      </c>
      <c r="N91" s="111" t="s">
        <v>351</v>
      </c>
      <c r="V91" s="111" t="s">
        <v>518</v>
      </c>
      <c r="AI91" s="111" t="s">
        <v>435</v>
      </c>
    </row>
    <row r="92" spans="9:35" x14ac:dyDescent="0.2">
      <c r="I92" s="111" t="s">
        <v>219</v>
      </c>
      <c r="N92" s="111" t="s">
        <v>352</v>
      </c>
      <c r="V92" s="111" t="s">
        <v>1134</v>
      </c>
      <c r="AI92" s="111" t="s">
        <v>1135</v>
      </c>
    </row>
    <row r="93" spans="9:35" x14ac:dyDescent="0.2">
      <c r="I93" s="111" t="s">
        <v>220</v>
      </c>
      <c r="N93" s="111" t="s">
        <v>353</v>
      </c>
      <c r="V93" s="111" t="s">
        <v>1136</v>
      </c>
      <c r="AI93" s="111" t="s">
        <v>738</v>
      </c>
    </row>
    <row r="94" spans="9:35" x14ac:dyDescent="0.2">
      <c r="I94" s="111" t="s">
        <v>221</v>
      </c>
      <c r="N94" s="111" t="s">
        <v>354</v>
      </c>
      <c r="V94" s="111" t="s">
        <v>519</v>
      </c>
      <c r="AI94" s="111" t="s">
        <v>1137</v>
      </c>
    </row>
    <row r="95" spans="9:35" x14ac:dyDescent="0.2">
      <c r="I95" s="111" t="s">
        <v>1138</v>
      </c>
      <c r="N95" s="111" t="s">
        <v>1139</v>
      </c>
      <c r="V95" s="111" t="s">
        <v>520</v>
      </c>
      <c r="AI95" s="111" t="s">
        <v>1140</v>
      </c>
    </row>
    <row r="96" spans="9:35" x14ac:dyDescent="0.2">
      <c r="I96" s="111" t="s">
        <v>1141</v>
      </c>
      <c r="N96" s="111" t="s">
        <v>1142</v>
      </c>
      <c r="V96" s="111" t="s">
        <v>521</v>
      </c>
      <c r="AI96" s="111" t="s">
        <v>739</v>
      </c>
    </row>
    <row r="97" spans="9:35" x14ac:dyDescent="0.2">
      <c r="I97" s="111" t="s">
        <v>222</v>
      </c>
      <c r="N97" s="111" t="s">
        <v>1143</v>
      </c>
      <c r="V97" s="111" t="s">
        <v>522</v>
      </c>
      <c r="AI97" s="111" t="s">
        <v>290</v>
      </c>
    </row>
    <row r="98" spans="9:35" x14ac:dyDescent="0.2">
      <c r="I98" s="111" t="s">
        <v>223</v>
      </c>
      <c r="N98" s="111" t="s">
        <v>356</v>
      </c>
      <c r="V98" s="111" t="s">
        <v>523</v>
      </c>
      <c r="AI98" s="111" t="s">
        <v>740</v>
      </c>
    </row>
    <row r="99" spans="9:35" x14ac:dyDescent="0.2">
      <c r="I99" s="111" t="s">
        <v>224</v>
      </c>
      <c r="N99" s="111" t="s">
        <v>1144</v>
      </c>
      <c r="V99" s="111" t="s">
        <v>524</v>
      </c>
    </row>
    <row r="100" spans="9:35" x14ac:dyDescent="0.2">
      <c r="I100" s="111" t="s">
        <v>1114</v>
      </c>
      <c r="N100" s="111" t="s">
        <v>357</v>
      </c>
      <c r="V100" s="111" t="s">
        <v>1145</v>
      </c>
    </row>
    <row r="101" spans="9:35" x14ac:dyDescent="0.2">
      <c r="I101" s="111" t="s">
        <v>225</v>
      </c>
      <c r="N101" s="111" t="s">
        <v>358</v>
      </c>
      <c r="V101" s="111" t="s">
        <v>525</v>
      </c>
    </row>
    <row r="102" spans="9:35" x14ac:dyDescent="0.2">
      <c r="I102" s="111" t="s">
        <v>226</v>
      </c>
      <c r="N102" s="111" t="s">
        <v>359</v>
      </c>
      <c r="V102" s="111" t="s">
        <v>526</v>
      </c>
    </row>
    <row r="103" spans="9:35" x14ac:dyDescent="0.2">
      <c r="I103" s="111" t="s">
        <v>1146</v>
      </c>
      <c r="N103" s="111" t="s">
        <v>360</v>
      </c>
      <c r="V103" s="111" t="s">
        <v>527</v>
      </c>
    </row>
    <row r="104" spans="9:35" x14ac:dyDescent="0.2">
      <c r="I104" s="111" t="s">
        <v>227</v>
      </c>
      <c r="N104" s="111" t="s">
        <v>1147</v>
      </c>
      <c r="V104" s="111" t="s">
        <v>528</v>
      </c>
    </row>
    <row r="105" spans="9:35" x14ac:dyDescent="0.2">
      <c r="I105" s="111" t="s">
        <v>228</v>
      </c>
      <c r="N105" s="111" t="s">
        <v>361</v>
      </c>
      <c r="V105" s="111" t="s">
        <v>529</v>
      </c>
    </row>
    <row r="106" spans="9:35" x14ac:dyDescent="0.2">
      <c r="I106" s="111" t="s">
        <v>229</v>
      </c>
      <c r="N106" s="111" t="s">
        <v>362</v>
      </c>
      <c r="V106" s="111" t="s">
        <v>530</v>
      </c>
    </row>
    <row r="107" spans="9:35" x14ac:dyDescent="0.2">
      <c r="I107" s="111" t="s">
        <v>230</v>
      </c>
      <c r="N107" s="111" t="s">
        <v>363</v>
      </c>
      <c r="V107" s="111" t="s">
        <v>531</v>
      </c>
    </row>
    <row r="108" spans="9:35" x14ac:dyDescent="0.2">
      <c r="I108" s="111" t="s">
        <v>231</v>
      </c>
      <c r="N108" s="111" t="s">
        <v>364</v>
      </c>
      <c r="V108" s="111" t="s">
        <v>532</v>
      </c>
    </row>
    <row r="109" spans="9:35" x14ac:dyDescent="0.2">
      <c r="I109" s="111" t="s">
        <v>232</v>
      </c>
      <c r="N109" s="111" t="s">
        <v>365</v>
      </c>
      <c r="V109" s="111" t="s">
        <v>533</v>
      </c>
    </row>
    <row r="110" spans="9:35" x14ac:dyDescent="0.2">
      <c r="I110" s="111" t="s">
        <v>1128</v>
      </c>
      <c r="N110" s="111" t="s">
        <v>366</v>
      </c>
      <c r="V110" s="111" t="s">
        <v>1148</v>
      </c>
    </row>
    <row r="111" spans="9:35" x14ac:dyDescent="0.2">
      <c r="I111" s="111" t="s">
        <v>1149</v>
      </c>
      <c r="N111" s="111" t="s">
        <v>1150</v>
      </c>
      <c r="V111" s="111" t="s">
        <v>1151</v>
      </c>
    </row>
    <row r="112" spans="9:35" x14ac:dyDescent="0.2">
      <c r="I112" s="111" t="s">
        <v>234</v>
      </c>
      <c r="N112" s="111" t="s">
        <v>1152</v>
      </c>
      <c r="V112" s="111" t="s">
        <v>1153</v>
      </c>
    </row>
    <row r="113" spans="9:22" x14ac:dyDescent="0.2">
      <c r="I113" s="111" t="s">
        <v>235</v>
      </c>
      <c r="N113" s="111" t="s">
        <v>1154</v>
      </c>
      <c r="V113" s="111" t="s">
        <v>534</v>
      </c>
    </row>
    <row r="114" spans="9:22" x14ac:dyDescent="0.2">
      <c r="I114" s="111" t="s">
        <v>236</v>
      </c>
      <c r="N114" s="111" t="s">
        <v>367</v>
      </c>
      <c r="V114" s="111" t="s">
        <v>1155</v>
      </c>
    </row>
    <row r="115" spans="9:22" x14ac:dyDescent="0.2">
      <c r="I115" s="111" t="s">
        <v>237</v>
      </c>
      <c r="N115" s="111" t="s">
        <v>368</v>
      </c>
      <c r="V115" s="111" t="s">
        <v>535</v>
      </c>
    </row>
    <row r="116" spans="9:22" x14ac:dyDescent="0.2">
      <c r="I116" s="111" t="s">
        <v>1156</v>
      </c>
      <c r="N116" s="111" t="s">
        <v>369</v>
      </c>
      <c r="V116" s="111" t="s">
        <v>536</v>
      </c>
    </row>
    <row r="117" spans="9:22" x14ac:dyDescent="0.2">
      <c r="I117" s="111" t="s">
        <v>1157</v>
      </c>
      <c r="N117" s="111" t="s">
        <v>1158</v>
      </c>
      <c r="V117" s="111" t="s">
        <v>537</v>
      </c>
    </row>
    <row r="118" spans="9:22" x14ac:dyDescent="0.2">
      <c r="I118" s="111" t="s">
        <v>1159</v>
      </c>
      <c r="N118" s="111" t="s">
        <v>370</v>
      </c>
      <c r="V118" s="111" t="s">
        <v>1160</v>
      </c>
    </row>
    <row r="119" spans="9:22" x14ac:dyDescent="0.2">
      <c r="I119" s="111" t="s">
        <v>1161</v>
      </c>
      <c r="N119" s="111" t="s">
        <v>1162</v>
      </c>
      <c r="V119" s="111" t="s">
        <v>1163</v>
      </c>
    </row>
    <row r="120" spans="9:22" x14ac:dyDescent="0.2">
      <c r="I120" s="111" t="s">
        <v>238</v>
      </c>
      <c r="N120" s="111" t="s">
        <v>371</v>
      </c>
      <c r="V120" s="111" t="s">
        <v>1164</v>
      </c>
    </row>
    <row r="121" spans="9:22" x14ac:dyDescent="0.2">
      <c r="I121" s="111" t="s">
        <v>1165</v>
      </c>
      <c r="N121" s="111" t="s">
        <v>372</v>
      </c>
      <c r="V121" s="111" t="s">
        <v>538</v>
      </c>
    </row>
    <row r="122" spans="9:22" x14ac:dyDescent="0.2">
      <c r="I122" s="111" t="s">
        <v>239</v>
      </c>
      <c r="N122" s="111" t="s">
        <v>373</v>
      </c>
      <c r="V122" s="111" t="s">
        <v>1166</v>
      </c>
    </row>
    <row r="123" spans="9:22" x14ac:dyDescent="0.2">
      <c r="I123" s="111" t="s">
        <v>240</v>
      </c>
      <c r="N123" s="111" t="s">
        <v>1167</v>
      </c>
      <c r="V123" s="111" t="s">
        <v>1168</v>
      </c>
    </row>
    <row r="124" spans="9:22" x14ac:dyDescent="0.2">
      <c r="I124" s="111" t="s">
        <v>241</v>
      </c>
      <c r="N124" s="111" t="s">
        <v>374</v>
      </c>
      <c r="V124" s="111" t="s">
        <v>1169</v>
      </c>
    </row>
    <row r="125" spans="9:22" x14ac:dyDescent="0.2">
      <c r="I125" s="111" t="s">
        <v>242</v>
      </c>
      <c r="N125" s="111" t="s">
        <v>1170</v>
      </c>
      <c r="V125" s="111" t="s">
        <v>1171</v>
      </c>
    </row>
    <row r="126" spans="9:22" x14ac:dyDescent="0.2">
      <c r="I126" s="111" t="s">
        <v>243</v>
      </c>
      <c r="N126" s="111" t="s">
        <v>375</v>
      </c>
    </row>
    <row r="127" spans="9:22" x14ac:dyDescent="0.2">
      <c r="I127" s="111" t="s">
        <v>244</v>
      </c>
      <c r="N127" s="111" t="s">
        <v>1172</v>
      </c>
    </row>
    <row r="128" spans="9:22" x14ac:dyDescent="0.2">
      <c r="I128" s="111" t="s">
        <v>1173</v>
      </c>
      <c r="N128" s="111" t="s">
        <v>376</v>
      </c>
    </row>
    <row r="129" spans="9:14" x14ac:dyDescent="0.2">
      <c r="I129" s="111" t="s">
        <v>245</v>
      </c>
      <c r="N129" s="111" t="s">
        <v>1174</v>
      </c>
    </row>
    <row r="130" spans="9:14" x14ac:dyDescent="0.2">
      <c r="I130" s="111" t="s">
        <v>246</v>
      </c>
      <c r="N130" s="111" t="s">
        <v>377</v>
      </c>
    </row>
    <row r="131" spans="9:14" x14ac:dyDescent="0.2">
      <c r="I131" s="111" t="s">
        <v>247</v>
      </c>
      <c r="N131" s="111" t="s">
        <v>378</v>
      </c>
    </row>
    <row r="132" spans="9:14" x14ac:dyDescent="0.2">
      <c r="I132" s="111" t="s">
        <v>248</v>
      </c>
      <c r="N132" s="111" t="s">
        <v>1175</v>
      </c>
    </row>
    <row r="133" spans="9:14" x14ac:dyDescent="0.2">
      <c r="I133" s="111" t="s">
        <v>1176</v>
      </c>
      <c r="N133" s="111" t="s">
        <v>379</v>
      </c>
    </row>
    <row r="134" spans="9:14" x14ac:dyDescent="0.2">
      <c r="I134" s="111" t="s">
        <v>1177</v>
      </c>
      <c r="N134" s="111" t="s">
        <v>1178</v>
      </c>
    </row>
    <row r="373" spans="2:2" x14ac:dyDescent="0.2">
      <c r="B373" s="112"/>
    </row>
    <row r="895" spans="2:2" x14ac:dyDescent="0.2">
      <c r="B895" s="112"/>
    </row>
  </sheetData>
  <pageMargins left="0.75" right="0.75" top="1" bottom="1" header="0" footer="0"/>
  <pageSetup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6"/>
  <sheetViews>
    <sheetView topLeftCell="A34" workbookViewId="0">
      <selection activeCell="D21" sqref="D21"/>
    </sheetView>
  </sheetViews>
  <sheetFormatPr baseColWidth="10" defaultRowHeight="12.75" x14ac:dyDescent="0.2"/>
  <cols>
    <col min="1" max="1" width="3" customWidth="1"/>
    <col min="2" max="2" width="25.5703125" customWidth="1"/>
    <col min="3" max="3" width="21.7109375" customWidth="1"/>
    <col min="4" max="4" width="21.28515625" customWidth="1"/>
    <col min="5" max="5" width="18.5703125" customWidth="1"/>
    <col min="6" max="6" width="27.5703125" customWidth="1"/>
    <col min="7" max="7" width="18.85546875" customWidth="1"/>
    <col min="8" max="8" width="18.7109375" customWidth="1"/>
    <col min="9" max="11" width="27.5703125" customWidth="1"/>
    <col min="12" max="12" width="15.28515625" customWidth="1"/>
    <col min="14" max="14" width="21.5703125" customWidth="1"/>
    <col min="16" max="16" width="16.42578125" customWidth="1"/>
    <col min="17" max="17" width="12.5703125" customWidth="1"/>
    <col min="18" max="18" width="18.140625" customWidth="1"/>
    <col min="19" max="19" width="12.42578125" customWidth="1"/>
    <col min="20" max="20" width="27.5703125" customWidth="1"/>
    <col min="21" max="21" width="22.140625" customWidth="1"/>
    <col min="22" max="22" width="28.5703125" customWidth="1"/>
    <col min="23" max="23" width="47.140625" customWidth="1"/>
    <col min="24" max="43" width="11.42578125" style="124"/>
  </cols>
  <sheetData>
    <row r="1" spans="1:23" ht="23.25" x14ac:dyDescent="0.35">
      <c r="B1" s="856" t="s">
        <v>1398</v>
      </c>
      <c r="C1" s="856"/>
      <c r="D1" s="856"/>
      <c r="E1" s="856"/>
      <c r="F1" s="856"/>
      <c r="G1" s="856"/>
      <c r="H1" s="856"/>
      <c r="I1" s="856"/>
      <c r="J1" s="856"/>
      <c r="K1" s="856"/>
      <c r="L1" s="856"/>
      <c r="M1" s="856"/>
      <c r="N1" s="856"/>
      <c r="O1" s="856"/>
      <c r="P1" s="856"/>
      <c r="Q1" s="856"/>
      <c r="R1" s="856"/>
      <c r="S1" s="856"/>
      <c r="T1" s="856"/>
      <c r="U1" s="856"/>
      <c r="V1" s="856"/>
      <c r="W1" s="856"/>
    </row>
    <row r="2" spans="1:23" s="124" customFormat="1" x14ac:dyDescent="0.2"/>
    <row r="3" spans="1:23" s="124" customFormat="1" ht="18" x14ac:dyDescent="0.25">
      <c r="A3"/>
      <c r="B3" s="857" t="s">
        <v>1397</v>
      </c>
      <c r="C3" s="858"/>
      <c r="D3" s="858"/>
      <c r="E3" s="858"/>
      <c r="F3" s="858"/>
      <c r="G3" s="858"/>
      <c r="H3" s="858"/>
      <c r="I3" s="858"/>
      <c r="J3" s="858"/>
      <c r="K3" s="858"/>
      <c r="L3" s="858"/>
      <c r="M3" s="858"/>
      <c r="N3" s="858"/>
      <c r="O3" s="858"/>
      <c r="P3" s="858"/>
      <c r="Q3" s="858"/>
      <c r="R3" s="858"/>
      <c r="S3" s="859"/>
      <c r="T3" s="860" t="s">
        <v>1258</v>
      </c>
      <c r="U3" s="861"/>
      <c r="V3" s="861"/>
      <c r="W3" s="171"/>
    </row>
    <row r="4" spans="1:23" s="124" customFormat="1" ht="30" x14ac:dyDescent="0.2">
      <c r="B4" s="441" t="s">
        <v>1230</v>
      </c>
      <c r="C4" s="441" t="s">
        <v>1231</v>
      </c>
      <c r="D4" s="441" t="s">
        <v>1223</v>
      </c>
      <c r="E4" s="441" t="s">
        <v>1224</v>
      </c>
      <c r="F4" s="441" t="s">
        <v>1225</v>
      </c>
      <c r="G4" s="441" t="s">
        <v>1267</v>
      </c>
      <c r="H4" s="441" t="s">
        <v>1253</v>
      </c>
      <c r="I4" s="441" t="s">
        <v>1254</v>
      </c>
      <c r="J4" s="441" t="s">
        <v>1256</v>
      </c>
      <c r="K4" s="441" t="s">
        <v>1255</v>
      </c>
      <c r="L4" s="441" t="s">
        <v>1257</v>
      </c>
      <c r="M4" s="441" t="s">
        <v>1226</v>
      </c>
      <c r="N4" s="441" t="s">
        <v>1250</v>
      </c>
      <c r="O4" s="441" t="s">
        <v>1227</v>
      </c>
      <c r="P4" s="441" t="s">
        <v>1228</v>
      </c>
      <c r="Q4" s="441" t="s">
        <v>1249</v>
      </c>
      <c r="R4" s="442" t="s">
        <v>1252</v>
      </c>
      <c r="S4" s="441" t="s">
        <v>1229</v>
      </c>
      <c r="T4" s="441" t="s">
        <v>1232</v>
      </c>
      <c r="U4" s="442" t="s">
        <v>1233</v>
      </c>
      <c r="V4" s="442" t="s">
        <v>1251</v>
      </c>
      <c r="W4" s="172"/>
    </row>
    <row r="5" spans="1:23" s="124" customFormat="1" x14ac:dyDescent="0.2">
      <c r="A5"/>
      <c r="B5" s="136"/>
      <c r="C5" s="136"/>
      <c r="D5" s="136"/>
      <c r="E5" s="136"/>
      <c r="F5" s="136"/>
      <c r="G5" s="136"/>
      <c r="H5" s="136"/>
      <c r="I5" s="136"/>
      <c r="J5" s="136"/>
      <c r="K5" s="136"/>
      <c r="L5" s="136"/>
      <c r="M5" s="136"/>
      <c r="N5" s="136"/>
      <c r="O5" s="136"/>
      <c r="P5" s="136"/>
      <c r="Q5" s="136"/>
      <c r="R5" s="136"/>
      <c r="S5" s="136"/>
      <c r="T5" s="136"/>
      <c r="U5" s="136"/>
      <c r="V5" s="136"/>
      <c r="W5" s="134"/>
    </row>
    <row r="6" spans="1:23" s="124" customFormat="1" x14ac:dyDescent="0.2">
      <c r="A6"/>
      <c r="B6" s="136"/>
      <c r="C6" s="136"/>
      <c r="D6" s="136"/>
      <c r="E6" s="136"/>
      <c r="F6" s="136"/>
      <c r="G6" s="136"/>
      <c r="H6" s="136"/>
      <c r="I6" s="136"/>
      <c r="J6" s="136"/>
      <c r="K6" s="136"/>
      <c r="L6" s="136"/>
      <c r="M6" s="136"/>
      <c r="N6" s="136"/>
      <c r="O6" s="136"/>
      <c r="P6" s="136"/>
      <c r="Q6" s="136"/>
      <c r="R6" s="136"/>
      <c r="S6" s="136"/>
      <c r="T6" s="136"/>
      <c r="U6" s="136"/>
      <c r="V6" s="136"/>
      <c r="W6" s="134"/>
    </row>
    <row r="7" spans="1:23" s="124" customFormat="1" x14ac:dyDescent="0.2">
      <c r="A7"/>
      <c r="B7" s="136"/>
      <c r="C7" s="136"/>
      <c r="D7" s="136"/>
      <c r="E7" s="136"/>
      <c r="F7" s="136"/>
      <c r="G7" s="136"/>
      <c r="H7" s="136"/>
      <c r="I7" s="136"/>
      <c r="J7" s="136"/>
      <c r="K7" s="136"/>
      <c r="L7" s="136"/>
      <c r="M7" s="136"/>
      <c r="N7" s="136"/>
      <c r="O7" s="136"/>
      <c r="P7" s="136"/>
      <c r="Q7" s="136"/>
      <c r="R7" s="136"/>
      <c r="S7" s="136"/>
      <c r="T7" s="136"/>
      <c r="U7" s="136"/>
      <c r="V7" s="136"/>
      <c r="W7" s="134"/>
    </row>
    <row r="8" spans="1:23" s="124" customFormat="1" x14ac:dyDescent="0.2">
      <c r="A8"/>
      <c r="B8" s="136"/>
      <c r="C8" s="136"/>
      <c r="D8" s="136"/>
      <c r="E8" s="136"/>
      <c r="F8" s="136"/>
      <c r="G8" s="136"/>
      <c r="H8" s="136"/>
      <c r="I8" s="136"/>
      <c r="J8" s="136"/>
      <c r="K8" s="136"/>
      <c r="L8" s="136"/>
      <c r="M8" s="136"/>
      <c r="N8" s="136"/>
      <c r="O8" s="136"/>
      <c r="P8" s="136"/>
      <c r="Q8" s="136"/>
      <c r="R8" s="136"/>
      <c r="S8" s="136"/>
      <c r="T8" s="136"/>
      <c r="U8" s="136"/>
      <c r="V8" s="136"/>
      <c r="W8" s="134"/>
    </row>
    <row r="9" spans="1:23" s="124" customFormat="1" x14ac:dyDescent="0.2">
      <c r="A9"/>
      <c r="B9" s="136"/>
      <c r="C9" s="136"/>
      <c r="D9" s="136"/>
      <c r="E9" s="136"/>
      <c r="F9" s="136"/>
      <c r="G9" s="136"/>
      <c r="H9" s="136"/>
      <c r="I9" s="136"/>
      <c r="J9" s="136"/>
      <c r="K9" s="136"/>
      <c r="L9" s="136"/>
      <c r="M9" s="136"/>
      <c r="N9" s="136"/>
      <c r="O9" s="136"/>
      <c r="P9" s="136"/>
      <c r="Q9" s="136"/>
      <c r="R9" s="136"/>
      <c r="S9" s="136"/>
      <c r="T9" s="136"/>
      <c r="U9" s="136"/>
      <c r="V9" s="136"/>
      <c r="W9" s="134"/>
    </row>
    <row r="10" spans="1:23" s="124" customFormat="1" x14ac:dyDescent="0.2">
      <c r="A10"/>
      <c r="B10" s="136"/>
      <c r="C10" s="136"/>
      <c r="D10" s="136"/>
      <c r="E10" s="136"/>
      <c r="F10" s="136"/>
      <c r="G10" s="136"/>
      <c r="H10" s="136"/>
      <c r="I10" s="136"/>
      <c r="J10" s="136"/>
      <c r="K10" s="136"/>
      <c r="L10" s="136"/>
      <c r="M10" s="136"/>
      <c r="N10" s="136"/>
      <c r="O10" s="136"/>
      <c r="P10" s="136"/>
      <c r="Q10" s="136"/>
      <c r="R10" s="136"/>
      <c r="S10" s="136"/>
      <c r="T10" s="136"/>
      <c r="U10" s="136"/>
      <c r="V10" s="136"/>
      <c r="W10" s="134"/>
    </row>
    <row r="11" spans="1:23" s="124" customFormat="1" x14ac:dyDescent="0.2">
      <c r="A11"/>
      <c r="B11" s="136"/>
      <c r="C11" s="136"/>
      <c r="D11" s="136"/>
      <c r="E11" s="136"/>
      <c r="F11" s="136"/>
      <c r="G11" s="136"/>
      <c r="H11" s="136"/>
      <c r="I11" s="136"/>
      <c r="J11" s="136"/>
      <c r="K11" s="136"/>
      <c r="L11" s="136"/>
      <c r="M11" s="136"/>
      <c r="N11" s="136"/>
      <c r="O11" s="136"/>
      <c r="P11" s="136"/>
      <c r="Q11" s="136"/>
      <c r="R11" s="136"/>
      <c r="S11" s="136"/>
      <c r="T11" s="136"/>
      <c r="U11" s="136"/>
      <c r="V11" s="136"/>
      <c r="W11" s="134"/>
    </row>
    <row r="12" spans="1:23" s="124" customFormat="1" x14ac:dyDescent="0.2">
      <c r="A12"/>
      <c r="B12" s="136"/>
      <c r="C12" s="136"/>
      <c r="D12" s="136"/>
      <c r="E12" s="136"/>
      <c r="F12" s="136"/>
      <c r="G12" s="136"/>
      <c r="H12" s="136"/>
      <c r="I12" s="136"/>
      <c r="J12" s="136"/>
      <c r="K12" s="136"/>
      <c r="L12" s="136"/>
      <c r="M12" s="136"/>
      <c r="N12" s="136"/>
      <c r="O12" s="136"/>
      <c r="P12" s="136"/>
      <c r="Q12" s="136"/>
      <c r="R12" s="136"/>
      <c r="S12" s="136"/>
      <c r="T12" s="136"/>
      <c r="U12" s="136"/>
      <c r="V12" s="136"/>
      <c r="W12" s="134"/>
    </row>
    <row r="13" spans="1:23" s="124" customFormat="1" x14ac:dyDescent="0.2">
      <c r="A13"/>
      <c r="B13" s="136"/>
      <c r="C13" s="136"/>
      <c r="D13" s="136"/>
      <c r="E13" s="136"/>
      <c r="F13" s="136"/>
      <c r="G13" s="136"/>
      <c r="H13" s="136"/>
      <c r="I13" s="136"/>
      <c r="J13" s="136"/>
      <c r="K13" s="136"/>
      <c r="L13" s="136"/>
      <c r="M13" s="136"/>
      <c r="N13" s="136"/>
      <c r="O13" s="136"/>
      <c r="P13" s="136"/>
      <c r="Q13" s="136"/>
      <c r="R13" s="136"/>
      <c r="S13" s="136"/>
      <c r="T13" s="136"/>
      <c r="U13" s="136"/>
      <c r="V13" s="136"/>
      <c r="W13" s="134"/>
    </row>
    <row r="14" spans="1:23" s="124" customFormat="1" x14ac:dyDescent="0.2">
      <c r="A14"/>
      <c r="B14" s="136"/>
      <c r="C14" s="136"/>
      <c r="D14" s="136"/>
      <c r="E14" s="136"/>
      <c r="F14" s="136"/>
      <c r="G14" s="136"/>
      <c r="H14" s="136"/>
      <c r="I14" s="136"/>
      <c r="J14" s="136"/>
      <c r="K14" s="136"/>
      <c r="L14" s="136"/>
      <c r="M14" s="136"/>
      <c r="N14" s="136"/>
      <c r="O14" s="136"/>
      <c r="P14" s="136"/>
      <c r="Q14" s="136"/>
      <c r="R14" s="136"/>
      <c r="S14" s="136"/>
      <c r="T14" s="136"/>
      <c r="U14" s="136"/>
      <c r="V14" s="136"/>
      <c r="W14" s="134"/>
    </row>
    <row r="15" spans="1:23" s="124" customFormat="1" x14ac:dyDescent="0.2">
      <c r="A15"/>
      <c r="B15" s="136"/>
      <c r="C15" s="136"/>
      <c r="D15" s="136"/>
      <c r="E15" s="136"/>
      <c r="F15" s="136"/>
      <c r="G15" s="136"/>
      <c r="H15" s="136"/>
      <c r="I15" s="136"/>
      <c r="J15" s="136"/>
      <c r="K15" s="136"/>
      <c r="L15" s="136"/>
      <c r="M15" s="136"/>
      <c r="N15" s="136"/>
      <c r="O15" s="136"/>
      <c r="P15" s="136"/>
      <c r="Q15" s="136"/>
      <c r="R15" s="136"/>
      <c r="S15" s="136"/>
      <c r="T15" s="136"/>
      <c r="U15" s="136"/>
      <c r="V15" s="136"/>
      <c r="W15" s="134"/>
    </row>
    <row r="16" spans="1:23" s="124" customFormat="1" x14ac:dyDescent="0.2">
      <c r="A16"/>
      <c r="B16" s="136"/>
      <c r="C16" s="136"/>
      <c r="D16" s="136"/>
      <c r="E16" s="136"/>
      <c r="F16" s="136"/>
      <c r="G16" s="136"/>
      <c r="H16" s="136"/>
      <c r="I16" s="136"/>
      <c r="J16" s="136"/>
      <c r="K16" s="136"/>
      <c r="L16" s="136"/>
      <c r="M16" s="136"/>
      <c r="N16" s="136"/>
      <c r="O16" s="136"/>
      <c r="P16" s="136"/>
      <c r="Q16" s="136"/>
      <c r="R16" s="136"/>
      <c r="S16" s="136"/>
      <c r="T16" s="136"/>
      <c r="U16" s="136"/>
      <c r="V16" s="136"/>
      <c r="W16" s="134"/>
    </row>
    <row r="17" spans="1:23" s="124" customFormat="1" x14ac:dyDescent="0.2">
      <c r="A17"/>
      <c r="B17" s="136"/>
      <c r="C17" s="136"/>
      <c r="D17" s="136"/>
      <c r="E17" s="136"/>
      <c r="F17" s="136"/>
      <c r="G17" s="136"/>
      <c r="H17" s="136"/>
      <c r="I17" s="136"/>
      <c r="J17" s="136"/>
      <c r="K17" s="136"/>
      <c r="L17" s="136"/>
      <c r="M17" s="136"/>
      <c r="N17" s="136"/>
      <c r="O17" s="136"/>
      <c r="P17" s="136"/>
      <c r="Q17" s="136"/>
      <c r="R17" s="136"/>
      <c r="S17" s="136"/>
      <c r="T17" s="136"/>
      <c r="U17" s="136"/>
      <c r="V17" s="136"/>
      <c r="W17" s="134"/>
    </row>
    <row r="18" spans="1:23" s="124" customFormat="1" x14ac:dyDescent="0.2">
      <c r="A18"/>
      <c r="B18" s="136"/>
      <c r="C18" s="136"/>
      <c r="D18" s="136"/>
      <c r="E18" s="136"/>
      <c r="F18" s="136"/>
      <c r="G18" s="136"/>
      <c r="H18" s="136"/>
      <c r="I18" s="136"/>
      <c r="J18" s="136"/>
      <c r="K18" s="136"/>
      <c r="L18" s="136"/>
      <c r="M18" s="136"/>
      <c r="N18" s="136"/>
      <c r="O18" s="136"/>
      <c r="P18" s="136"/>
      <c r="Q18" s="136"/>
      <c r="R18" s="136"/>
      <c r="S18" s="136"/>
      <c r="T18" s="136"/>
      <c r="U18" s="136"/>
      <c r="V18" s="136"/>
      <c r="W18" s="134"/>
    </row>
    <row r="19" spans="1:23" s="124" customFormat="1" x14ac:dyDescent="0.2">
      <c r="A19"/>
      <c r="B19" s="136"/>
      <c r="C19" s="136"/>
      <c r="D19" s="136"/>
      <c r="E19" s="136"/>
      <c r="F19" s="136"/>
      <c r="G19" s="136"/>
      <c r="H19" s="136"/>
      <c r="I19" s="136"/>
      <c r="J19" s="136"/>
      <c r="K19" s="136"/>
      <c r="L19" s="136"/>
      <c r="M19" s="136"/>
      <c r="N19" s="136"/>
      <c r="O19" s="136"/>
      <c r="P19" s="136"/>
      <c r="Q19" s="136"/>
      <c r="R19" s="136"/>
      <c r="S19" s="136"/>
      <c r="T19" s="136"/>
      <c r="U19" s="136"/>
      <c r="V19" s="136"/>
      <c r="W19" s="134"/>
    </row>
    <row r="20" spans="1:23" s="124" customFormat="1" x14ac:dyDescent="0.2">
      <c r="A20"/>
      <c r="B20" s="136"/>
      <c r="C20" s="136"/>
      <c r="D20" s="136"/>
      <c r="E20" s="136"/>
      <c r="F20" s="136"/>
      <c r="G20" s="136"/>
      <c r="H20" s="136"/>
      <c r="I20" s="136"/>
      <c r="J20" s="136"/>
      <c r="K20" s="136"/>
      <c r="L20" s="136"/>
      <c r="M20" s="136"/>
      <c r="N20" s="136"/>
      <c r="O20" s="136"/>
      <c r="P20" s="136"/>
      <c r="Q20" s="136"/>
      <c r="R20" s="136"/>
      <c r="S20" s="136"/>
      <c r="T20" s="136"/>
      <c r="U20" s="136"/>
      <c r="V20" s="136"/>
      <c r="W20" s="134"/>
    </row>
    <row r="21" spans="1:23" s="124" customFormat="1" x14ac:dyDescent="0.2">
      <c r="A21"/>
      <c r="B21" s="136"/>
      <c r="C21" s="136"/>
      <c r="D21" s="136"/>
      <c r="E21" s="136"/>
      <c r="F21" s="136"/>
      <c r="G21" s="136"/>
      <c r="H21" s="136"/>
      <c r="I21" s="136"/>
      <c r="J21" s="136"/>
      <c r="K21" s="136"/>
      <c r="L21" s="136"/>
      <c r="M21" s="136"/>
      <c r="N21" s="136"/>
      <c r="O21" s="136"/>
      <c r="P21" s="136"/>
      <c r="Q21" s="136"/>
      <c r="R21" s="136"/>
      <c r="S21" s="136"/>
      <c r="T21" s="136"/>
      <c r="U21" s="136"/>
      <c r="V21" s="136"/>
      <c r="W21" s="134"/>
    </row>
    <row r="22" spans="1:23" s="124" customFormat="1" x14ac:dyDescent="0.2">
      <c r="A22"/>
      <c r="B22" s="136"/>
      <c r="C22" s="136"/>
      <c r="D22" s="136"/>
      <c r="E22" s="136"/>
      <c r="F22" s="136"/>
      <c r="G22" s="136"/>
      <c r="H22" s="136"/>
      <c r="I22" s="136"/>
      <c r="J22" s="136"/>
      <c r="K22" s="136"/>
      <c r="L22" s="136"/>
      <c r="M22" s="136"/>
      <c r="N22" s="136"/>
      <c r="O22" s="136"/>
      <c r="P22" s="136"/>
      <c r="Q22" s="136"/>
      <c r="R22" s="136"/>
      <c r="S22" s="136"/>
      <c r="T22" s="136"/>
      <c r="U22" s="136"/>
      <c r="V22" s="136"/>
      <c r="W22" s="134"/>
    </row>
    <row r="23" spans="1:23" s="124" customFormat="1" x14ac:dyDescent="0.2">
      <c r="A23"/>
      <c r="B23" s="136"/>
      <c r="C23" s="136"/>
      <c r="D23" s="136"/>
      <c r="E23" s="136"/>
      <c r="F23" s="136"/>
      <c r="G23" s="136"/>
      <c r="H23" s="136"/>
      <c r="I23" s="136"/>
      <c r="J23" s="136"/>
      <c r="K23" s="136"/>
      <c r="L23" s="136"/>
      <c r="M23" s="136"/>
      <c r="N23" s="136"/>
      <c r="O23" s="136"/>
      <c r="P23" s="136"/>
      <c r="Q23" s="136"/>
      <c r="R23" s="136"/>
      <c r="S23" s="136"/>
      <c r="T23" s="136"/>
      <c r="U23" s="136"/>
      <c r="V23" s="136"/>
      <c r="W23" s="134"/>
    </row>
    <row r="24" spans="1:23" s="124" customFormat="1" x14ac:dyDescent="0.2">
      <c r="A24"/>
      <c r="B24" s="136"/>
      <c r="C24" s="136"/>
      <c r="D24" s="136"/>
      <c r="E24" s="136"/>
      <c r="F24" s="136"/>
      <c r="G24" s="136"/>
      <c r="H24" s="136"/>
      <c r="I24" s="136"/>
      <c r="J24" s="136"/>
      <c r="K24" s="136"/>
      <c r="L24" s="136"/>
      <c r="M24" s="136"/>
      <c r="N24" s="136"/>
      <c r="O24" s="136"/>
      <c r="P24" s="136"/>
      <c r="Q24" s="136"/>
      <c r="R24" s="136"/>
      <c r="S24" s="136"/>
      <c r="T24" s="136"/>
      <c r="U24" s="136"/>
      <c r="V24" s="136"/>
      <c r="W24" s="134"/>
    </row>
    <row r="25" spans="1:23" s="124" customFormat="1" x14ac:dyDescent="0.2">
      <c r="A25"/>
      <c r="B25" s="136"/>
      <c r="C25" s="136"/>
      <c r="D25" s="136"/>
      <c r="E25" s="136"/>
      <c r="F25" s="136"/>
      <c r="G25" s="136"/>
      <c r="H25" s="136"/>
      <c r="I25" s="136"/>
      <c r="J25" s="136"/>
      <c r="K25" s="136"/>
      <c r="L25" s="136"/>
      <c r="M25" s="136"/>
      <c r="N25" s="136"/>
      <c r="O25" s="136"/>
      <c r="P25" s="136"/>
      <c r="Q25" s="136"/>
      <c r="R25" s="136"/>
      <c r="S25" s="136"/>
      <c r="T25" s="136"/>
      <c r="U25" s="136"/>
      <c r="V25" s="136"/>
      <c r="W25" s="134"/>
    </row>
    <row r="26" spans="1:23" s="124" customFormat="1" x14ac:dyDescent="0.2">
      <c r="A26"/>
      <c r="B26" s="136"/>
      <c r="C26" s="136"/>
      <c r="D26" s="136"/>
      <c r="E26" s="136"/>
      <c r="F26" s="136"/>
      <c r="G26" s="136"/>
      <c r="H26" s="136"/>
      <c r="I26" s="136"/>
      <c r="J26" s="136"/>
      <c r="K26" s="136"/>
      <c r="L26" s="136"/>
      <c r="M26" s="136"/>
      <c r="N26" s="136"/>
      <c r="O26" s="136"/>
      <c r="P26" s="136"/>
      <c r="Q26" s="136"/>
      <c r="R26" s="136"/>
      <c r="S26" s="136"/>
      <c r="T26" s="136"/>
      <c r="U26" s="136"/>
      <c r="V26" s="136"/>
      <c r="W26" s="134"/>
    </row>
    <row r="27" spans="1:23" s="124" customFormat="1" x14ac:dyDescent="0.2">
      <c r="A27"/>
      <c r="B27" s="136"/>
      <c r="C27" s="136"/>
      <c r="D27" s="136"/>
      <c r="E27" s="136"/>
      <c r="F27" s="136"/>
      <c r="G27" s="136"/>
      <c r="H27" s="136"/>
      <c r="I27" s="136"/>
      <c r="J27" s="136"/>
      <c r="K27" s="136"/>
      <c r="L27" s="136"/>
      <c r="M27" s="136"/>
      <c r="N27" s="136"/>
      <c r="O27" s="136"/>
      <c r="P27" s="136"/>
      <c r="Q27" s="136"/>
      <c r="R27" s="136"/>
      <c r="S27" s="136"/>
      <c r="T27" s="136"/>
      <c r="U27" s="136"/>
      <c r="V27" s="136"/>
      <c r="W27" s="134"/>
    </row>
    <row r="28" spans="1:23" s="124" customFormat="1" x14ac:dyDescent="0.2">
      <c r="A28"/>
      <c r="B28" s="136"/>
      <c r="C28" s="136"/>
      <c r="D28" s="136"/>
      <c r="E28" s="136"/>
      <c r="F28" s="136"/>
      <c r="G28" s="136"/>
      <c r="H28" s="136"/>
      <c r="I28" s="136"/>
      <c r="J28" s="136"/>
      <c r="K28" s="136"/>
      <c r="L28" s="136"/>
      <c r="M28" s="136"/>
      <c r="N28" s="136"/>
      <c r="O28" s="136"/>
      <c r="P28" s="136"/>
      <c r="Q28" s="136"/>
      <c r="R28" s="136"/>
      <c r="S28" s="136"/>
      <c r="T28" s="136"/>
      <c r="U28" s="136"/>
      <c r="V28" s="136"/>
      <c r="W28" s="134"/>
    </row>
    <row r="29" spans="1:23" s="124" customFormat="1" x14ac:dyDescent="0.2">
      <c r="A29"/>
      <c r="B29" s="136"/>
      <c r="C29" s="136"/>
      <c r="D29" s="136"/>
      <c r="E29" s="136"/>
      <c r="F29" s="136"/>
      <c r="G29" s="136"/>
      <c r="H29" s="136"/>
      <c r="I29" s="136"/>
      <c r="J29" s="136"/>
      <c r="K29" s="136"/>
      <c r="L29" s="136"/>
      <c r="M29" s="136"/>
      <c r="N29" s="136"/>
      <c r="O29" s="136"/>
      <c r="P29" s="136"/>
      <c r="Q29" s="136"/>
      <c r="R29" s="136"/>
      <c r="S29" s="136"/>
      <c r="T29" s="136"/>
      <c r="U29" s="136"/>
      <c r="V29" s="136"/>
      <c r="W29" s="134"/>
    </row>
    <row r="30" spans="1:23" s="124" customFormat="1" x14ac:dyDescent="0.2">
      <c r="A30"/>
      <c r="B30" s="136"/>
      <c r="C30" s="136"/>
      <c r="D30" s="136"/>
      <c r="E30" s="136"/>
      <c r="F30" s="136"/>
      <c r="G30" s="136"/>
      <c r="H30" s="136"/>
      <c r="I30" s="136"/>
      <c r="J30" s="136"/>
      <c r="K30" s="136"/>
      <c r="L30" s="136"/>
      <c r="M30" s="136"/>
      <c r="N30" s="136"/>
      <c r="O30" s="136"/>
      <c r="P30" s="136"/>
      <c r="Q30" s="136"/>
      <c r="R30" s="136"/>
      <c r="S30" s="136"/>
      <c r="T30" s="136"/>
      <c r="U30" s="136"/>
      <c r="V30" s="136"/>
      <c r="W30" s="134"/>
    </row>
    <row r="31" spans="1:23" s="124" customFormat="1" x14ac:dyDescent="0.2">
      <c r="A31"/>
      <c r="B31" s="136"/>
      <c r="C31" s="136"/>
      <c r="D31" s="136"/>
      <c r="E31" s="136"/>
      <c r="F31" s="136"/>
      <c r="G31" s="136"/>
      <c r="H31" s="136"/>
      <c r="I31" s="136"/>
      <c r="J31" s="136"/>
      <c r="K31" s="136"/>
      <c r="L31" s="136"/>
      <c r="M31" s="136"/>
      <c r="N31" s="136"/>
      <c r="O31" s="136"/>
      <c r="P31" s="136"/>
      <c r="Q31" s="136"/>
      <c r="R31" s="136"/>
      <c r="S31" s="136"/>
      <c r="T31" s="136"/>
      <c r="U31" s="136"/>
      <c r="V31" s="136"/>
      <c r="W31" s="134"/>
    </row>
    <row r="32" spans="1:23" s="124" customFormat="1" x14ac:dyDescent="0.2">
      <c r="A32"/>
      <c r="B32" s="136"/>
      <c r="C32" s="136"/>
      <c r="D32" s="136"/>
      <c r="E32" s="136"/>
      <c r="F32" s="136"/>
      <c r="G32" s="136"/>
      <c r="H32" s="136"/>
      <c r="I32" s="136"/>
      <c r="J32" s="136"/>
      <c r="K32" s="136"/>
      <c r="L32" s="136"/>
      <c r="M32" s="136"/>
      <c r="N32" s="136"/>
      <c r="O32" s="136"/>
      <c r="P32" s="136"/>
      <c r="Q32" s="136"/>
      <c r="R32" s="136"/>
      <c r="S32" s="136"/>
      <c r="T32" s="136"/>
      <c r="U32" s="136"/>
      <c r="V32" s="136"/>
      <c r="W32" s="134"/>
    </row>
    <row r="33" spans="1:23" s="124" customFormat="1" x14ac:dyDescent="0.2">
      <c r="A33"/>
      <c r="B33" s="136"/>
      <c r="C33" s="136"/>
      <c r="D33" s="136"/>
      <c r="E33" s="136"/>
      <c r="F33" s="136"/>
      <c r="G33" s="136"/>
      <c r="H33" s="136"/>
      <c r="I33" s="136"/>
      <c r="J33" s="136"/>
      <c r="K33" s="136"/>
      <c r="L33" s="136"/>
      <c r="M33" s="136"/>
      <c r="N33" s="136"/>
      <c r="O33" s="136"/>
      <c r="P33" s="136"/>
      <c r="Q33" s="136"/>
      <c r="R33" s="136"/>
      <c r="S33" s="136"/>
      <c r="T33" s="136"/>
      <c r="U33" s="136"/>
      <c r="V33" s="136"/>
      <c r="W33" s="134"/>
    </row>
    <row r="34" spans="1:23" s="124" customFormat="1" x14ac:dyDescent="0.2">
      <c r="A34"/>
      <c r="B34" s="136"/>
      <c r="C34" s="136"/>
      <c r="D34" s="136"/>
      <c r="E34" s="136"/>
      <c r="F34" s="136"/>
      <c r="G34" s="136"/>
      <c r="H34" s="136"/>
      <c r="I34" s="136"/>
      <c r="J34" s="136"/>
      <c r="K34" s="136"/>
      <c r="L34" s="136"/>
      <c r="M34" s="136"/>
      <c r="N34" s="136"/>
      <c r="O34" s="136"/>
      <c r="P34" s="136"/>
      <c r="Q34" s="136"/>
      <c r="R34" s="136"/>
      <c r="S34" s="136"/>
      <c r="T34" s="136"/>
      <c r="U34" s="136"/>
      <c r="V34" s="136"/>
      <c r="W34" s="134"/>
    </row>
    <row r="35" spans="1:23" s="124" customFormat="1" x14ac:dyDescent="0.2">
      <c r="A35"/>
      <c r="B35" s="136"/>
      <c r="C35" s="136"/>
      <c r="D35" s="136"/>
      <c r="E35" s="136"/>
      <c r="F35" s="136"/>
      <c r="G35" s="136"/>
      <c r="H35" s="136"/>
      <c r="I35" s="136"/>
      <c r="J35" s="136"/>
      <c r="K35" s="136"/>
      <c r="L35" s="136"/>
      <c r="M35" s="136"/>
      <c r="N35" s="136"/>
      <c r="O35" s="136"/>
      <c r="P35" s="136"/>
      <c r="Q35" s="136"/>
      <c r="R35" s="136"/>
      <c r="S35" s="136"/>
      <c r="T35" s="136"/>
      <c r="U35" s="136"/>
      <c r="V35" s="136"/>
      <c r="W35" s="134"/>
    </row>
    <row r="36" spans="1:23" s="124" customFormat="1" x14ac:dyDescent="0.2">
      <c r="A36"/>
      <c r="B36" s="136"/>
      <c r="C36" s="136"/>
      <c r="D36" s="136"/>
      <c r="E36" s="136"/>
      <c r="F36" s="136"/>
      <c r="G36" s="136"/>
      <c r="H36" s="136"/>
      <c r="I36" s="136"/>
      <c r="J36" s="136"/>
      <c r="K36" s="136"/>
      <c r="L36" s="136"/>
      <c r="M36" s="136"/>
      <c r="N36" s="136"/>
      <c r="O36" s="136"/>
      <c r="P36" s="136"/>
      <c r="Q36" s="136"/>
      <c r="R36" s="136"/>
      <c r="S36" s="136"/>
      <c r="T36" s="136"/>
      <c r="U36" s="136"/>
      <c r="V36" s="136"/>
      <c r="W36" s="134"/>
    </row>
    <row r="37" spans="1:23" s="124" customFormat="1" x14ac:dyDescent="0.2">
      <c r="A37"/>
      <c r="B37" s="136"/>
      <c r="C37" s="136"/>
      <c r="D37" s="136"/>
      <c r="E37" s="136"/>
      <c r="F37" s="136"/>
      <c r="G37" s="136"/>
      <c r="H37" s="136"/>
      <c r="I37" s="136"/>
      <c r="J37" s="136"/>
      <c r="K37" s="136"/>
      <c r="L37" s="136"/>
      <c r="M37" s="136"/>
      <c r="N37" s="136"/>
      <c r="O37" s="136"/>
      <c r="P37" s="136"/>
      <c r="Q37" s="136"/>
      <c r="R37" s="136"/>
      <c r="S37" s="136"/>
      <c r="T37" s="136"/>
      <c r="U37" s="136"/>
      <c r="V37" s="136"/>
      <c r="W37" s="134"/>
    </row>
    <row r="38" spans="1:23" s="124" customFormat="1" x14ac:dyDescent="0.2">
      <c r="A38"/>
      <c r="B38" s="136"/>
      <c r="C38" s="136"/>
      <c r="D38" s="136"/>
      <c r="E38" s="136"/>
      <c r="F38" s="136"/>
      <c r="G38" s="136"/>
      <c r="H38" s="136"/>
      <c r="I38" s="136"/>
      <c r="J38" s="136"/>
      <c r="K38" s="136"/>
      <c r="L38" s="136"/>
      <c r="M38" s="136"/>
      <c r="N38" s="136"/>
      <c r="O38" s="136"/>
      <c r="P38" s="136"/>
      <c r="Q38" s="136"/>
      <c r="R38" s="136"/>
      <c r="S38" s="136"/>
      <c r="T38" s="136"/>
      <c r="U38" s="136"/>
      <c r="V38" s="136"/>
      <c r="W38" s="134"/>
    </row>
    <row r="39" spans="1:23" s="124" customFormat="1" x14ac:dyDescent="0.2">
      <c r="A39"/>
      <c r="B39" s="136"/>
      <c r="C39" s="136"/>
      <c r="D39" s="136"/>
      <c r="E39" s="136"/>
      <c r="F39" s="136"/>
      <c r="G39" s="136"/>
      <c r="H39" s="136"/>
      <c r="I39" s="136"/>
      <c r="J39" s="136"/>
      <c r="K39" s="136"/>
      <c r="L39" s="136"/>
      <c r="M39" s="136"/>
      <c r="N39" s="136"/>
      <c r="O39" s="136"/>
      <c r="P39" s="136"/>
      <c r="Q39" s="136"/>
      <c r="R39" s="136"/>
      <c r="S39" s="136"/>
      <c r="T39" s="136"/>
      <c r="U39" s="136"/>
      <c r="V39" s="136"/>
      <c r="W39" s="134"/>
    </row>
    <row r="40" spans="1:23" s="124" customFormat="1" x14ac:dyDescent="0.2">
      <c r="A40"/>
      <c r="B40" s="136"/>
      <c r="C40" s="136"/>
      <c r="D40" s="136"/>
      <c r="E40" s="136"/>
      <c r="F40" s="136"/>
      <c r="G40" s="136"/>
      <c r="H40" s="136"/>
      <c r="I40" s="136"/>
      <c r="J40" s="136"/>
      <c r="K40" s="136"/>
      <c r="L40" s="136"/>
      <c r="M40" s="136"/>
      <c r="N40" s="136"/>
      <c r="O40" s="136"/>
      <c r="P40" s="136"/>
      <c r="Q40" s="136"/>
      <c r="R40" s="136"/>
      <c r="S40" s="136"/>
      <c r="T40" s="136"/>
      <c r="U40" s="136"/>
      <c r="V40" s="136"/>
      <c r="W40" s="134"/>
    </row>
    <row r="41" spans="1:23" s="124" customFormat="1" x14ac:dyDescent="0.2">
      <c r="A41"/>
      <c r="B41" s="136"/>
      <c r="C41" s="136"/>
      <c r="D41" s="136"/>
      <c r="E41" s="136"/>
      <c r="F41" s="136"/>
      <c r="G41" s="136"/>
      <c r="H41" s="136"/>
      <c r="I41" s="136"/>
      <c r="J41" s="136"/>
      <c r="K41" s="136"/>
      <c r="L41" s="136"/>
      <c r="M41" s="136"/>
      <c r="N41" s="136"/>
      <c r="O41" s="136"/>
      <c r="P41" s="136"/>
      <c r="Q41" s="136"/>
      <c r="R41" s="136"/>
      <c r="S41" s="136"/>
      <c r="T41" s="136"/>
      <c r="U41" s="136"/>
      <c r="V41" s="136"/>
      <c r="W41" s="134"/>
    </row>
    <row r="42" spans="1:23" s="124" customFormat="1" x14ac:dyDescent="0.2">
      <c r="A42"/>
      <c r="B42" s="136"/>
      <c r="C42" s="136"/>
      <c r="D42" s="136"/>
      <c r="E42" s="136"/>
      <c r="F42" s="136"/>
      <c r="G42" s="136"/>
      <c r="H42" s="136"/>
      <c r="I42" s="136"/>
      <c r="J42" s="136"/>
      <c r="K42" s="136"/>
      <c r="L42" s="136"/>
      <c r="M42" s="136"/>
      <c r="N42" s="136"/>
      <c r="O42" s="136"/>
      <c r="P42" s="136"/>
      <c r="Q42" s="136"/>
      <c r="R42" s="136"/>
      <c r="S42" s="136"/>
      <c r="T42" s="136"/>
      <c r="U42" s="136"/>
      <c r="V42" s="136"/>
      <c r="W42" s="134"/>
    </row>
    <row r="43" spans="1:23" s="124" customFormat="1" x14ac:dyDescent="0.2">
      <c r="A43"/>
      <c r="B43" s="136"/>
      <c r="C43" s="136"/>
      <c r="D43" s="136"/>
      <c r="E43" s="136"/>
      <c r="F43" s="136"/>
      <c r="G43" s="136"/>
      <c r="H43" s="136"/>
      <c r="I43" s="136"/>
      <c r="J43" s="136"/>
      <c r="K43" s="136"/>
      <c r="L43" s="136"/>
      <c r="M43" s="136"/>
      <c r="N43" s="136"/>
      <c r="O43" s="136"/>
      <c r="P43" s="136"/>
      <c r="Q43" s="136"/>
      <c r="R43" s="136"/>
      <c r="S43" s="136"/>
      <c r="T43" s="136"/>
      <c r="U43" s="136"/>
      <c r="V43" s="136"/>
      <c r="W43" s="134"/>
    </row>
    <row r="44" spans="1:23" s="124" customFormat="1" x14ac:dyDescent="0.2">
      <c r="A44"/>
      <c r="B44" s="136"/>
      <c r="C44" s="136"/>
      <c r="D44" s="136"/>
      <c r="E44" s="136"/>
      <c r="F44" s="136"/>
      <c r="G44" s="136"/>
      <c r="H44" s="136"/>
      <c r="I44" s="136"/>
      <c r="J44" s="136"/>
      <c r="K44" s="136"/>
      <c r="L44" s="136"/>
      <c r="M44" s="136"/>
      <c r="N44" s="136"/>
      <c r="O44" s="136"/>
      <c r="P44" s="136"/>
      <c r="Q44" s="136"/>
      <c r="R44" s="136"/>
      <c r="S44" s="136"/>
      <c r="T44" s="136"/>
      <c r="U44" s="136"/>
      <c r="V44" s="136"/>
      <c r="W44" s="134"/>
    </row>
    <row r="45" spans="1:23" s="124" customFormat="1" x14ac:dyDescent="0.2">
      <c r="A45"/>
      <c r="B45" s="136"/>
      <c r="C45" s="136"/>
      <c r="D45" s="136"/>
      <c r="E45" s="136"/>
      <c r="F45" s="136"/>
      <c r="G45" s="136"/>
      <c r="H45" s="136"/>
      <c r="I45" s="136"/>
      <c r="J45" s="136"/>
      <c r="K45" s="136"/>
      <c r="L45" s="136"/>
      <c r="M45" s="136"/>
      <c r="N45" s="136"/>
      <c r="O45" s="136"/>
      <c r="P45" s="136"/>
      <c r="Q45" s="136"/>
      <c r="R45" s="136"/>
      <c r="S45" s="136"/>
      <c r="T45" s="136"/>
      <c r="U45" s="136"/>
      <c r="V45" s="136"/>
      <c r="W45" s="134"/>
    </row>
    <row r="46" spans="1:23" s="124" customFormat="1" x14ac:dyDescent="0.2">
      <c r="A46"/>
      <c r="B46" s="136"/>
      <c r="C46" s="136"/>
      <c r="D46" s="136"/>
      <c r="E46" s="136"/>
      <c r="F46" s="136"/>
      <c r="G46" s="136"/>
      <c r="H46" s="136"/>
      <c r="I46" s="136"/>
      <c r="J46" s="136"/>
      <c r="K46" s="136"/>
      <c r="L46" s="136"/>
      <c r="M46" s="136"/>
      <c r="N46" s="136"/>
      <c r="O46" s="136"/>
      <c r="P46" s="136"/>
      <c r="Q46" s="136"/>
      <c r="R46" s="136"/>
      <c r="S46" s="136"/>
      <c r="T46" s="136"/>
      <c r="U46" s="136"/>
      <c r="V46" s="136"/>
      <c r="W46" s="134"/>
    </row>
    <row r="47" spans="1:23" s="124" customFormat="1" x14ac:dyDescent="0.2">
      <c r="A47"/>
      <c r="B47" s="136"/>
      <c r="C47" s="136"/>
      <c r="D47" s="136"/>
      <c r="E47" s="136"/>
      <c r="F47" s="136"/>
      <c r="G47" s="136"/>
      <c r="H47" s="136"/>
      <c r="I47" s="136"/>
      <c r="J47" s="136"/>
      <c r="K47" s="136"/>
      <c r="L47" s="136"/>
      <c r="M47" s="136"/>
      <c r="N47" s="136"/>
      <c r="O47" s="136"/>
      <c r="P47" s="136"/>
      <c r="Q47" s="136"/>
      <c r="R47" s="136"/>
      <c r="S47" s="136"/>
      <c r="T47" s="136"/>
      <c r="U47" s="136"/>
      <c r="V47" s="136"/>
      <c r="W47" s="134"/>
    </row>
    <row r="48" spans="1:23" s="124" customFormat="1" x14ac:dyDescent="0.2">
      <c r="A48"/>
      <c r="B48" s="136"/>
      <c r="C48" s="136"/>
      <c r="D48" s="136"/>
      <c r="E48" s="136"/>
      <c r="F48" s="136"/>
      <c r="G48" s="136"/>
      <c r="H48" s="136"/>
      <c r="I48" s="136"/>
      <c r="J48" s="136"/>
      <c r="K48" s="136"/>
      <c r="L48" s="136"/>
      <c r="M48" s="136"/>
      <c r="N48" s="136"/>
      <c r="O48" s="136"/>
      <c r="P48" s="136"/>
      <c r="Q48" s="136"/>
      <c r="R48" s="136"/>
      <c r="S48" s="136"/>
      <c r="T48" s="136"/>
      <c r="U48" s="136"/>
      <c r="V48" s="136"/>
      <c r="W48" s="134"/>
    </row>
    <row r="49" spans="1:23" s="124" customFormat="1" x14ac:dyDescent="0.2">
      <c r="A49"/>
      <c r="B49" s="136"/>
      <c r="C49" s="136"/>
      <c r="D49" s="136"/>
      <c r="E49" s="136"/>
      <c r="F49" s="136"/>
      <c r="G49" s="136"/>
      <c r="H49" s="136"/>
      <c r="I49" s="136"/>
      <c r="J49" s="136"/>
      <c r="K49" s="136"/>
      <c r="L49" s="136"/>
      <c r="M49" s="136"/>
      <c r="N49" s="136"/>
      <c r="O49" s="136"/>
      <c r="P49" s="136"/>
      <c r="Q49" s="136"/>
      <c r="R49" s="136"/>
      <c r="S49" s="136"/>
      <c r="T49" s="136"/>
      <c r="U49" s="136"/>
      <c r="V49" s="136"/>
      <c r="W49" s="134"/>
    </row>
    <row r="50" spans="1:23" s="124" customFormat="1" x14ac:dyDescent="0.2">
      <c r="A50"/>
      <c r="B50" s="136"/>
      <c r="C50" s="136"/>
      <c r="D50" s="136"/>
      <c r="E50" s="136"/>
      <c r="F50" s="136"/>
      <c r="G50" s="136"/>
      <c r="H50" s="136"/>
      <c r="I50" s="136"/>
      <c r="J50" s="136"/>
      <c r="K50" s="136"/>
      <c r="L50" s="136"/>
      <c r="M50" s="136"/>
      <c r="N50" s="136"/>
      <c r="O50" s="136"/>
      <c r="P50" s="136"/>
      <c r="Q50" s="136"/>
      <c r="R50" s="136"/>
      <c r="S50" s="136"/>
      <c r="T50" s="136"/>
      <c r="U50" s="136"/>
      <c r="V50" s="136"/>
      <c r="W50" s="134"/>
    </row>
    <row r="51" spans="1:23" s="124" customFormat="1" x14ac:dyDescent="0.2">
      <c r="A51"/>
      <c r="B51" s="136"/>
      <c r="C51" s="136"/>
      <c r="D51" s="136"/>
      <c r="E51" s="136"/>
      <c r="F51" s="136"/>
      <c r="G51" s="136"/>
      <c r="H51" s="136"/>
      <c r="I51" s="136"/>
      <c r="J51" s="136"/>
      <c r="K51" s="136"/>
      <c r="L51" s="136"/>
      <c r="M51" s="136"/>
      <c r="N51" s="136"/>
      <c r="O51" s="136"/>
      <c r="P51" s="136"/>
      <c r="Q51" s="136"/>
      <c r="R51" s="136"/>
      <c r="S51" s="136"/>
      <c r="T51" s="136"/>
      <c r="U51" s="136"/>
      <c r="V51" s="136"/>
      <c r="W51" s="134"/>
    </row>
    <row r="52" spans="1:23" s="124" customFormat="1" x14ac:dyDescent="0.2">
      <c r="A52"/>
      <c r="B52" s="136"/>
      <c r="C52" s="136"/>
      <c r="D52" s="136"/>
      <c r="E52" s="136"/>
      <c r="F52" s="136"/>
      <c r="G52" s="136"/>
      <c r="H52" s="136"/>
      <c r="I52" s="136"/>
      <c r="J52" s="136"/>
      <c r="K52" s="136"/>
      <c r="L52" s="136"/>
      <c r="M52" s="136"/>
      <c r="N52" s="136"/>
      <c r="O52" s="136"/>
      <c r="P52" s="136"/>
      <c r="Q52" s="136"/>
      <c r="R52" s="136"/>
      <c r="S52" s="136"/>
      <c r="T52" s="136"/>
      <c r="U52" s="136"/>
      <c r="V52" s="136"/>
      <c r="W52" s="134"/>
    </row>
    <row r="53" spans="1:23" s="124" customFormat="1" x14ac:dyDescent="0.2">
      <c r="A53"/>
      <c r="B53" s="136"/>
      <c r="C53" s="136"/>
      <c r="D53" s="136"/>
      <c r="E53" s="136"/>
      <c r="F53" s="136"/>
      <c r="G53" s="136"/>
      <c r="H53" s="136"/>
      <c r="I53" s="136"/>
      <c r="J53" s="136"/>
      <c r="K53" s="136"/>
      <c r="L53" s="136"/>
      <c r="M53" s="136"/>
      <c r="N53" s="136"/>
      <c r="O53" s="136"/>
      <c r="P53" s="136"/>
      <c r="Q53" s="136"/>
      <c r="R53" s="136"/>
      <c r="S53" s="136"/>
      <c r="T53" s="136"/>
      <c r="U53" s="136"/>
      <c r="V53" s="136"/>
      <c r="W53" s="134"/>
    </row>
    <row r="54" spans="1:23" s="124" customFormat="1" x14ac:dyDescent="0.2">
      <c r="A54"/>
      <c r="B54" s="136"/>
      <c r="C54" s="136"/>
      <c r="D54" s="136"/>
      <c r="E54" s="136"/>
      <c r="F54" s="136"/>
      <c r="G54" s="136"/>
      <c r="H54" s="136"/>
      <c r="I54" s="136"/>
      <c r="J54" s="136"/>
      <c r="K54" s="136"/>
      <c r="L54" s="136"/>
      <c r="M54" s="136"/>
      <c r="N54" s="136"/>
      <c r="O54" s="136"/>
      <c r="P54" s="136"/>
      <c r="Q54" s="136"/>
      <c r="R54" s="136"/>
      <c r="S54" s="136"/>
      <c r="T54" s="136"/>
      <c r="U54" s="136"/>
      <c r="V54" s="136"/>
      <c r="W54" s="134"/>
    </row>
    <row r="56" spans="1:23" s="124" customFormat="1" x14ac:dyDescent="0.2">
      <c r="A56"/>
      <c r="B56" s="163" t="s">
        <v>60</v>
      </c>
      <c r="C56"/>
      <c r="D56"/>
      <c r="E56"/>
      <c r="F56"/>
      <c r="G56"/>
      <c r="H56"/>
      <c r="I56"/>
      <c r="J56"/>
      <c r="K56"/>
      <c r="L56"/>
      <c r="M56"/>
      <c r="N56"/>
      <c r="O56"/>
      <c r="P56"/>
      <c r="Q56"/>
      <c r="R56"/>
      <c r="S56"/>
      <c r="T56"/>
      <c r="U56"/>
      <c r="V56"/>
      <c r="W56"/>
    </row>
  </sheetData>
  <mergeCells count="3">
    <mergeCell ref="B1:W1"/>
    <mergeCell ref="B3:S3"/>
    <mergeCell ref="T3:V3"/>
  </mergeCells>
  <printOptions horizontalCentered="1"/>
  <pageMargins left="0.19685039370078741" right="0.19685039370078741" top="0.19685039370078741" bottom="0.19685039370078741" header="0.19685039370078741" footer="0"/>
  <pageSetup scale="7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06"/>
  <sheetViews>
    <sheetView showGridLines="0" tabSelected="1" topLeftCell="A70" zoomScale="70" zoomScaleNormal="70" zoomScaleSheetLayoutView="59" workbookViewId="0">
      <selection activeCell="X37" sqref="X37"/>
    </sheetView>
  </sheetViews>
  <sheetFormatPr baseColWidth="10" defaultColWidth="11.42578125" defaultRowHeight="15" x14ac:dyDescent="0.25"/>
  <cols>
    <col min="1" max="1" width="7.7109375" style="83" customWidth="1"/>
    <col min="2" max="2" width="43" style="83" customWidth="1"/>
    <col min="3" max="3" width="18" style="83" customWidth="1"/>
    <col min="4" max="4" width="11.5703125" style="83" customWidth="1"/>
    <col min="5" max="5" width="14.7109375" style="83" customWidth="1"/>
    <col min="6" max="6" width="17.5703125" style="83" customWidth="1"/>
    <col min="7" max="7" width="7.85546875" style="83" customWidth="1"/>
    <col min="8" max="8" width="16.5703125" style="83" customWidth="1"/>
    <col min="9" max="9" width="18.85546875" style="83" customWidth="1"/>
    <col min="10" max="10" width="7.5703125" style="83" customWidth="1"/>
    <col min="11" max="11" width="16.140625" style="83" customWidth="1"/>
    <col min="12" max="12" width="11.28515625" style="83" customWidth="1"/>
    <col min="13" max="13" width="13.7109375" style="83" customWidth="1"/>
    <col min="14" max="16384" width="11.42578125" style="83"/>
  </cols>
  <sheetData>
    <row r="1" spans="1:25" ht="76.5" customHeight="1" x14ac:dyDescent="0.25">
      <c r="B1" s="593" t="s">
        <v>1214</v>
      </c>
      <c r="C1" s="594"/>
      <c r="D1" s="594"/>
      <c r="E1" s="594"/>
      <c r="F1" s="594"/>
      <c r="G1" s="594"/>
      <c r="H1" s="594"/>
      <c r="I1" s="594"/>
      <c r="J1" s="594"/>
      <c r="K1" s="594"/>
      <c r="L1" s="594"/>
    </row>
    <row r="2" spans="1:25" s="108" customFormat="1" ht="24.75" customHeight="1" x14ac:dyDescent="0.2">
      <c r="B2" s="607" t="s">
        <v>120</v>
      </c>
      <c r="C2" s="607"/>
      <c r="D2" s="607"/>
      <c r="E2" s="106"/>
      <c r="F2" s="107"/>
      <c r="G2" s="107"/>
      <c r="H2" s="107"/>
      <c r="I2" s="107"/>
      <c r="J2" s="607" t="s">
        <v>1237</v>
      </c>
      <c r="K2" s="607"/>
      <c r="L2" s="109"/>
    </row>
    <row r="3" spans="1:25" ht="15.75" thickBot="1" x14ac:dyDescent="0.3"/>
    <row r="4" spans="1:25" ht="15" customHeight="1" x14ac:dyDescent="0.25">
      <c r="B4" s="598" t="s">
        <v>1210</v>
      </c>
      <c r="C4" s="599"/>
      <c r="D4" s="599"/>
      <c r="E4" s="599"/>
      <c r="F4" s="599"/>
      <c r="G4" s="599"/>
      <c r="H4" s="599"/>
      <c r="I4" s="599"/>
      <c r="J4" s="599"/>
      <c r="K4" s="599"/>
      <c r="L4" s="600"/>
    </row>
    <row r="5" spans="1:25" ht="48" customHeight="1" thickBot="1" x14ac:dyDescent="0.3">
      <c r="B5" s="601"/>
      <c r="C5" s="602"/>
      <c r="D5" s="602"/>
      <c r="E5" s="602"/>
      <c r="F5" s="602"/>
      <c r="G5" s="602"/>
      <c r="H5" s="602"/>
      <c r="I5" s="602"/>
      <c r="J5" s="602"/>
      <c r="K5" s="602"/>
      <c r="L5" s="603"/>
    </row>
    <row r="6" spans="1:25" ht="7.5" customHeight="1" thickBot="1" x14ac:dyDescent="0.3">
      <c r="B6" s="580"/>
      <c r="C6" s="580"/>
      <c r="D6" s="580"/>
      <c r="E6" s="580"/>
      <c r="F6" s="580"/>
      <c r="G6" s="580"/>
      <c r="H6" s="580"/>
      <c r="I6" s="580"/>
      <c r="J6" s="580"/>
      <c r="K6" s="580"/>
      <c r="L6" s="580"/>
    </row>
    <row r="7" spans="1:25" ht="25.5" customHeight="1" thickBot="1" x14ac:dyDescent="0.3">
      <c r="B7" s="581" t="s">
        <v>119</v>
      </c>
      <c r="C7" s="582"/>
      <c r="D7" s="582"/>
      <c r="E7" s="582"/>
      <c r="F7" s="582"/>
      <c r="G7" s="582"/>
      <c r="H7" s="582"/>
      <c r="I7" s="582"/>
      <c r="J7" s="582"/>
      <c r="K7" s="582"/>
      <c r="L7" s="583"/>
    </row>
    <row r="8" spans="1:25" ht="8.25" customHeight="1" thickBot="1" x14ac:dyDescent="0.3">
      <c r="B8" s="178"/>
      <c r="C8" s="179"/>
      <c r="D8" s="180"/>
      <c r="E8" s="87"/>
      <c r="F8" s="87"/>
      <c r="G8" s="87"/>
      <c r="H8" s="87"/>
      <c r="I8" s="87"/>
      <c r="J8" s="87"/>
      <c r="K8" s="87"/>
      <c r="L8" s="170"/>
    </row>
    <row r="9" spans="1:25" ht="16.5" customHeight="1" x14ac:dyDescent="0.3">
      <c r="B9" s="609" t="s">
        <v>1215</v>
      </c>
      <c r="C9" s="610"/>
      <c r="D9" s="610"/>
      <c r="E9" s="610"/>
      <c r="F9" s="610"/>
      <c r="G9" s="610"/>
      <c r="H9" s="610"/>
      <c r="I9" s="610"/>
      <c r="J9" s="610"/>
      <c r="K9" s="610"/>
      <c r="L9" s="611"/>
    </row>
    <row r="10" spans="1:25" x14ac:dyDescent="0.25">
      <c r="B10" s="619"/>
      <c r="C10" s="620"/>
      <c r="D10" s="620"/>
      <c r="E10" s="620"/>
      <c r="F10" s="620"/>
      <c r="G10" s="620"/>
      <c r="H10" s="620"/>
      <c r="I10" s="620"/>
      <c r="J10" s="620"/>
      <c r="K10" s="620"/>
      <c r="L10" s="621"/>
    </row>
    <row r="11" spans="1:25" ht="42.75" customHeight="1" x14ac:dyDescent="0.25">
      <c r="B11" s="396" t="s">
        <v>1198</v>
      </c>
      <c r="C11" s="584"/>
      <c r="D11" s="584"/>
      <c r="E11" s="584"/>
      <c r="F11" s="584"/>
      <c r="G11" s="584"/>
      <c r="H11" s="584"/>
      <c r="I11" s="584"/>
      <c r="J11" s="584"/>
      <c r="K11" s="584"/>
      <c r="L11" s="585"/>
    </row>
    <row r="12" spans="1:25" ht="28.5" customHeight="1" x14ac:dyDescent="0.25">
      <c r="A12" s="87"/>
      <c r="B12" s="397" t="s">
        <v>118</v>
      </c>
      <c r="C12" s="589"/>
      <c r="D12" s="589"/>
      <c r="E12" s="589"/>
      <c r="F12" s="589"/>
      <c r="G12" s="589"/>
      <c r="H12" s="589"/>
      <c r="I12" s="589"/>
      <c r="J12" s="589"/>
      <c r="K12" s="589"/>
      <c r="L12" s="590"/>
    </row>
    <row r="13" spans="1:25" ht="30" customHeight="1" x14ac:dyDescent="0.25">
      <c r="B13" s="397" t="s">
        <v>1274</v>
      </c>
      <c r="C13" s="616"/>
      <c r="D13" s="617"/>
      <c r="E13" s="617"/>
      <c r="F13" s="617"/>
      <c r="G13" s="617"/>
      <c r="H13" s="617"/>
      <c r="I13" s="617"/>
      <c r="J13" s="617"/>
      <c r="K13" s="617"/>
      <c r="L13" s="618"/>
      <c r="Q13"/>
      <c r="R13"/>
      <c r="S13"/>
      <c r="T13"/>
      <c r="U13"/>
      <c r="V13"/>
      <c r="W13"/>
      <c r="X13"/>
      <c r="Y13"/>
    </row>
    <row r="14" spans="1:25" ht="31.5" customHeight="1" x14ac:dyDescent="0.25">
      <c r="B14" s="397" t="s">
        <v>1195</v>
      </c>
      <c r="C14" s="398" t="s">
        <v>116</v>
      </c>
      <c r="D14" s="548" t="s">
        <v>1285</v>
      </c>
      <c r="E14" s="549"/>
      <c r="F14" s="550"/>
      <c r="G14" s="547" t="s">
        <v>115</v>
      </c>
      <c r="H14" s="547"/>
      <c r="I14" s="551"/>
      <c r="J14" s="551"/>
      <c r="K14" s="551"/>
      <c r="L14" s="552"/>
      <c r="Q14"/>
      <c r="R14"/>
      <c r="S14"/>
      <c r="T14"/>
      <c r="U14"/>
      <c r="V14"/>
      <c r="W14"/>
      <c r="X14"/>
      <c r="Y14"/>
    </row>
    <row r="15" spans="1:25" ht="27.75" customHeight="1" x14ac:dyDescent="0.25">
      <c r="B15" s="396" t="s">
        <v>117</v>
      </c>
      <c r="C15" s="584"/>
      <c r="D15" s="584"/>
      <c r="E15" s="584"/>
      <c r="F15" s="584"/>
      <c r="G15" s="584"/>
      <c r="H15" s="584"/>
      <c r="I15" s="584"/>
      <c r="J15" s="584"/>
      <c r="K15" s="584"/>
      <c r="L15" s="585"/>
      <c r="Q15"/>
      <c r="R15"/>
      <c r="S15"/>
      <c r="T15"/>
      <c r="U15"/>
      <c r="V15"/>
      <c r="W15"/>
      <c r="X15"/>
      <c r="Y15"/>
    </row>
    <row r="16" spans="1:25" ht="27.75" customHeight="1" x14ac:dyDescent="0.25">
      <c r="B16" s="396" t="s">
        <v>114</v>
      </c>
      <c r="C16" s="584"/>
      <c r="D16" s="584"/>
      <c r="E16" s="584"/>
      <c r="F16" s="584"/>
      <c r="G16" s="584"/>
      <c r="H16" s="584"/>
      <c r="I16" s="584"/>
      <c r="J16" s="584"/>
      <c r="K16" s="584"/>
      <c r="L16" s="585"/>
      <c r="Q16"/>
      <c r="R16"/>
      <c r="S16"/>
      <c r="T16"/>
      <c r="U16"/>
      <c r="V16"/>
      <c r="W16"/>
      <c r="X16"/>
      <c r="Y16"/>
    </row>
    <row r="17" spans="2:20" ht="20.25" customHeight="1" x14ac:dyDescent="0.25">
      <c r="B17" s="397" t="s">
        <v>113</v>
      </c>
      <c r="C17" s="584"/>
      <c r="D17" s="584"/>
      <c r="E17" s="584">
        <v>0</v>
      </c>
      <c r="F17" s="584"/>
      <c r="G17" s="584"/>
      <c r="H17" s="584"/>
      <c r="I17" s="584"/>
      <c r="J17" s="584"/>
      <c r="K17" s="584"/>
      <c r="L17" s="585"/>
    </row>
    <row r="18" spans="2:20" s="87" customFormat="1" ht="20.25" customHeight="1" x14ac:dyDescent="0.25">
      <c r="B18" s="397" t="s">
        <v>112</v>
      </c>
      <c r="C18" s="589"/>
      <c r="D18" s="589"/>
      <c r="E18" s="589"/>
      <c r="F18" s="589"/>
      <c r="G18" s="589"/>
      <c r="H18" s="589"/>
      <c r="I18" s="589"/>
      <c r="J18" s="589"/>
      <c r="K18" s="589"/>
      <c r="L18" s="590"/>
      <c r="N18"/>
    </row>
    <row r="19" spans="2:20" ht="20.25" customHeight="1" x14ac:dyDescent="0.25">
      <c r="B19" s="397" t="s">
        <v>111</v>
      </c>
      <c r="C19" s="584"/>
      <c r="D19" s="584"/>
      <c r="E19" s="584"/>
      <c r="F19" s="584"/>
      <c r="G19" s="584"/>
      <c r="H19" s="584"/>
      <c r="I19" s="584"/>
      <c r="J19" s="584"/>
      <c r="K19" s="584"/>
      <c r="L19" s="585"/>
      <c r="N19"/>
      <c r="O19"/>
      <c r="P19"/>
      <c r="Q19"/>
      <c r="R19"/>
      <c r="S19"/>
      <c r="T19"/>
    </row>
    <row r="20" spans="2:20" ht="20.25" customHeight="1" x14ac:dyDescent="0.25">
      <c r="B20" s="397" t="s">
        <v>110</v>
      </c>
      <c r="C20" s="586"/>
      <c r="D20" s="587"/>
      <c r="E20" s="587"/>
      <c r="F20" s="587"/>
      <c r="G20" s="587"/>
      <c r="H20" s="587"/>
      <c r="I20" s="587"/>
      <c r="J20" s="587"/>
      <c r="K20" s="587"/>
      <c r="L20" s="588"/>
    </row>
    <row r="21" spans="2:20" ht="20.25" customHeight="1" x14ac:dyDescent="0.25">
      <c r="B21" s="397" t="s">
        <v>109</v>
      </c>
      <c r="C21" s="587"/>
      <c r="D21" s="587"/>
      <c r="E21" s="587"/>
      <c r="F21" s="587"/>
      <c r="G21" s="587"/>
      <c r="H21" s="587"/>
      <c r="I21" s="587"/>
      <c r="J21" s="587"/>
      <c r="K21" s="587"/>
      <c r="L21" s="588"/>
    </row>
    <row r="22" spans="2:20" ht="20.25" customHeight="1" x14ac:dyDescent="0.25">
      <c r="B22" s="397" t="s">
        <v>108</v>
      </c>
      <c r="C22" s="174" t="s">
        <v>107</v>
      </c>
      <c r="D22" s="591"/>
      <c r="E22" s="591"/>
      <c r="F22" s="174" t="s">
        <v>106</v>
      </c>
      <c r="G22" s="174"/>
      <c r="H22" s="591"/>
      <c r="I22" s="591"/>
      <c r="J22" s="591"/>
      <c r="K22" s="591"/>
      <c r="L22" s="592"/>
    </row>
    <row r="23" spans="2:20" ht="15.75" x14ac:dyDescent="0.25">
      <c r="B23" s="560" t="s">
        <v>1193</v>
      </c>
      <c r="C23" s="561"/>
      <c r="D23" s="561"/>
      <c r="E23" s="561"/>
      <c r="F23" s="561"/>
      <c r="G23" s="561"/>
      <c r="H23" s="561"/>
      <c r="I23" s="561"/>
      <c r="J23" s="561"/>
      <c r="K23" s="561"/>
      <c r="L23" s="562"/>
    </row>
    <row r="24" spans="2:20" ht="24.75" customHeight="1" x14ac:dyDescent="0.25">
      <c r="B24" s="624" t="s">
        <v>24</v>
      </c>
      <c r="C24" s="547"/>
      <c r="D24" s="547" t="s">
        <v>160</v>
      </c>
      <c r="E24" s="547"/>
      <c r="F24" s="547" t="s">
        <v>161</v>
      </c>
      <c r="G24" s="547"/>
      <c r="H24" s="547"/>
      <c r="I24" s="571" t="s">
        <v>1191</v>
      </c>
      <c r="J24" s="571"/>
      <c r="K24" s="571"/>
      <c r="L24" s="572"/>
    </row>
    <row r="25" spans="2:20" ht="24.75" customHeight="1" x14ac:dyDescent="0.25">
      <c r="B25" s="624"/>
      <c r="C25" s="547"/>
      <c r="D25" s="547"/>
      <c r="E25" s="547"/>
      <c r="F25" s="547"/>
      <c r="G25" s="547"/>
      <c r="H25" s="547"/>
      <c r="I25" s="394"/>
      <c r="J25" s="394"/>
      <c r="K25" s="394"/>
      <c r="L25" s="395"/>
    </row>
    <row r="26" spans="2:20" ht="39.75" customHeight="1" x14ac:dyDescent="0.25">
      <c r="B26" s="573"/>
      <c r="C26" s="574"/>
      <c r="D26" s="574"/>
      <c r="E26" s="574"/>
      <c r="F26" s="574"/>
      <c r="G26" s="574"/>
      <c r="H26" s="574"/>
      <c r="I26" s="547" t="s">
        <v>1188</v>
      </c>
      <c r="J26" s="547"/>
      <c r="K26" s="575"/>
      <c r="L26" s="576"/>
    </row>
    <row r="27" spans="2:20" ht="18" customHeight="1" x14ac:dyDescent="0.25">
      <c r="B27" s="560" t="s">
        <v>1192</v>
      </c>
      <c r="C27" s="561"/>
      <c r="D27" s="561"/>
      <c r="E27" s="561"/>
      <c r="F27" s="561"/>
      <c r="G27" s="561"/>
      <c r="H27" s="561"/>
      <c r="I27" s="561"/>
      <c r="J27" s="561"/>
      <c r="K27" s="561"/>
      <c r="L27" s="562"/>
    </row>
    <row r="28" spans="2:20" ht="24.75" customHeight="1" x14ac:dyDescent="0.25">
      <c r="B28" s="563" t="s">
        <v>24</v>
      </c>
      <c r="C28" s="564"/>
      <c r="D28" s="567" t="s">
        <v>160</v>
      </c>
      <c r="E28" s="564"/>
      <c r="F28" s="567" t="s">
        <v>161</v>
      </c>
      <c r="G28" s="569"/>
      <c r="H28" s="564"/>
      <c r="I28" s="571" t="s">
        <v>1191</v>
      </c>
      <c r="J28" s="571"/>
      <c r="K28" s="571"/>
      <c r="L28" s="572"/>
    </row>
    <row r="29" spans="2:20" ht="24.75" customHeight="1" x14ac:dyDescent="0.25">
      <c r="B29" s="565"/>
      <c r="C29" s="566"/>
      <c r="D29" s="568"/>
      <c r="E29" s="566"/>
      <c r="F29" s="568"/>
      <c r="G29" s="570"/>
      <c r="H29" s="566"/>
      <c r="I29" s="394">
        <v>2</v>
      </c>
      <c r="J29" s="394"/>
      <c r="K29" s="394"/>
      <c r="L29" s="395"/>
    </row>
    <row r="30" spans="2:20" s="90" customFormat="1" ht="29.25" customHeight="1" x14ac:dyDescent="0.2">
      <c r="B30" s="573"/>
      <c r="C30" s="574"/>
      <c r="D30" s="574"/>
      <c r="E30" s="574"/>
      <c r="F30" s="574"/>
      <c r="G30" s="574"/>
      <c r="H30" s="574"/>
      <c r="I30" s="547" t="s">
        <v>1188</v>
      </c>
      <c r="J30" s="547"/>
      <c r="K30" s="575"/>
      <c r="L30" s="576"/>
      <c r="M30"/>
      <c r="N30"/>
      <c r="O30"/>
      <c r="P30"/>
      <c r="Q30"/>
      <c r="R30"/>
      <c r="S30"/>
    </row>
    <row r="31" spans="2:20" ht="16.5" customHeight="1" x14ac:dyDescent="0.25">
      <c r="B31" s="560" t="s">
        <v>105</v>
      </c>
      <c r="C31" s="561"/>
      <c r="D31" s="561"/>
      <c r="E31" s="561"/>
      <c r="F31" s="561"/>
      <c r="G31" s="561"/>
      <c r="H31" s="561"/>
      <c r="I31" s="561"/>
      <c r="J31" s="561"/>
      <c r="K31" s="561"/>
      <c r="L31" s="562"/>
      <c r="M31"/>
      <c r="N31"/>
      <c r="O31"/>
      <c r="P31"/>
      <c r="Q31"/>
      <c r="R31"/>
      <c r="S31"/>
    </row>
    <row r="32" spans="2:20" ht="21" customHeight="1" x14ac:dyDescent="0.25">
      <c r="B32" s="624" t="s">
        <v>24</v>
      </c>
      <c r="C32" s="547"/>
      <c r="D32" s="547" t="s">
        <v>160</v>
      </c>
      <c r="E32" s="547"/>
      <c r="F32" s="547" t="s">
        <v>161</v>
      </c>
      <c r="G32" s="547"/>
      <c r="H32" s="547"/>
      <c r="I32" s="571" t="s">
        <v>1191</v>
      </c>
      <c r="J32" s="571"/>
      <c r="K32" s="571"/>
      <c r="L32" s="572"/>
      <c r="M32"/>
      <c r="N32"/>
      <c r="O32"/>
      <c r="P32"/>
      <c r="Q32"/>
      <c r="R32"/>
      <c r="S32"/>
    </row>
    <row r="33" spans="1:54" ht="24.75" customHeight="1" x14ac:dyDescent="0.25">
      <c r="B33" s="624"/>
      <c r="C33" s="547"/>
      <c r="D33" s="547"/>
      <c r="E33" s="547"/>
      <c r="F33" s="547"/>
      <c r="G33" s="547"/>
      <c r="H33" s="547"/>
      <c r="I33" s="136"/>
      <c r="J33" s="136"/>
      <c r="K33" s="136"/>
      <c r="L33" s="137"/>
      <c r="M33"/>
      <c r="N33"/>
      <c r="O33"/>
      <c r="P33"/>
      <c r="Q33"/>
      <c r="R33"/>
      <c r="S33"/>
    </row>
    <row r="34" spans="1:54" ht="21" customHeight="1" thickBot="1" x14ac:dyDescent="0.3">
      <c r="B34" s="625"/>
      <c r="C34" s="608"/>
      <c r="D34" s="608"/>
      <c r="E34" s="608"/>
      <c r="F34" s="608"/>
      <c r="G34" s="608"/>
      <c r="H34" s="608"/>
      <c r="I34" s="862" t="s">
        <v>1188</v>
      </c>
      <c r="J34" s="862"/>
      <c r="K34" s="558"/>
      <c r="L34" s="559"/>
      <c r="M34"/>
      <c r="N34"/>
      <c r="O34"/>
      <c r="P34"/>
      <c r="Q34"/>
      <c r="R34"/>
      <c r="S34"/>
    </row>
    <row r="35" spans="1:54" ht="21" customHeight="1" thickBot="1" x14ac:dyDescent="0.3">
      <c r="B35" s="169"/>
      <c r="C35" s="87"/>
      <c r="D35" s="87"/>
      <c r="E35" s="87"/>
      <c r="F35" s="87"/>
      <c r="G35" s="87"/>
      <c r="H35" s="87"/>
      <c r="I35" s="87"/>
      <c r="J35" s="87"/>
      <c r="K35" s="87"/>
      <c r="L35" s="170"/>
      <c r="M35"/>
      <c r="N35"/>
      <c r="O35"/>
      <c r="P35"/>
      <c r="Q35"/>
      <c r="R35"/>
      <c r="S35"/>
    </row>
    <row r="36" spans="1:54" s="117" customFormat="1" ht="47.25" customHeight="1" thickBot="1" x14ac:dyDescent="0.3">
      <c r="A36" s="101"/>
      <c r="B36" s="577" t="s">
        <v>1275</v>
      </c>
      <c r="C36" s="578"/>
      <c r="D36" s="578"/>
      <c r="E36" s="578"/>
      <c r="F36" s="578"/>
      <c r="G36" s="578"/>
      <c r="H36" s="578"/>
      <c r="I36" s="578"/>
      <c r="J36" s="578"/>
      <c r="K36" s="578"/>
      <c r="L36" s="579"/>
      <c r="M36"/>
      <c r="N36"/>
      <c r="O36" s="101"/>
      <c r="AC36" s="117" t="s">
        <v>291</v>
      </c>
      <c r="AD36" s="117" t="s">
        <v>316</v>
      </c>
      <c r="AH36" s="117" t="s">
        <v>434</v>
      </c>
      <c r="AL36" s="117" t="s">
        <v>1063</v>
      </c>
      <c r="AP36" s="117" t="s">
        <v>562</v>
      </c>
      <c r="AS36" s="117" t="s">
        <v>931</v>
      </c>
      <c r="AT36" s="117" t="s">
        <v>671</v>
      </c>
      <c r="AY36" s="117" t="s">
        <v>705</v>
      </c>
      <c r="BA36" s="117" t="s">
        <v>774</v>
      </c>
      <c r="BB36" s="117" t="s">
        <v>228</v>
      </c>
    </row>
    <row r="37" spans="1:54" s="117" customFormat="1" ht="37.5" customHeight="1" x14ac:dyDescent="0.25">
      <c r="A37" s="101"/>
      <c r="B37" s="399" t="s">
        <v>103</v>
      </c>
      <c r="C37" s="118">
        <v>2015</v>
      </c>
      <c r="D37" s="116">
        <v>2016</v>
      </c>
      <c r="E37" s="175" t="s">
        <v>1242</v>
      </c>
      <c r="F37" s="131" t="s">
        <v>1194</v>
      </c>
      <c r="G37" s="555" t="s">
        <v>1179</v>
      </c>
      <c r="H37" s="556"/>
      <c r="I37" s="556"/>
      <c r="J37" s="556"/>
      <c r="K37" s="556"/>
      <c r="L37" s="557"/>
      <c r="M37"/>
      <c r="N37"/>
      <c r="O37" s="119"/>
      <c r="P37" s="120"/>
      <c r="Q37" s="120"/>
      <c r="AD37" s="117" t="s">
        <v>317</v>
      </c>
      <c r="AH37" s="117" t="s">
        <v>1064</v>
      </c>
      <c r="AL37" s="117" t="s">
        <v>487</v>
      </c>
      <c r="AP37" s="117" t="s">
        <v>563</v>
      </c>
      <c r="AS37" s="117" t="s">
        <v>629</v>
      </c>
      <c r="AT37" s="117" t="s">
        <v>672</v>
      </c>
      <c r="AY37" s="117" t="s">
        <v>706</v>
      </c>
      <c r="BA37" s="117" t="s">
        <v>775</v>
      </c>
      <c r="BB37" s="117" t="s">
        <v>803</v>
      </c>
    </row>
    <row r="38" spans="1:54" s="117" customFormat="1" ht="24.95" customHeight="1" x14ac:dyDescent="0.25">
      <c r="A38" s="101"/>
      <c r="B38" s="400" t="s">
        <v>102</v>
      </c>
      <c r="C38" s="121">
        <v>0</v>
      </c>
      <c r="D38" s="121">
        <v>0</v>
      </c>
      <c r="E38" s="121">
        <f>AVERAGE(C38:D38)</f>
        <v>0</v>
      </c>
      <c r="F38" s="122" t="str">
        <f>IFERROR((D38-C38)/C38,"")</f>
        <v/>
      </c>
      <c r="G38" s="132"/>
      <c r="H38" s="113"/>
      <c r="I38" s="113"/>
      <c r="J38" s="114"/>
      <c r="K38" s="114"/>
      <c r="L38" s="133"/>
      <c r="M38"/>
      <c r="N38" s="114"/>
      <c r="O38" s="119"/>
      <c r="P38" s="120"/>
      <c r="Q38" s="120"/>
      <c r="AD38" s="117" t="s">
        <v>318</v>
      </c>
      <c r="AH38" s="117" t="s">
        <v>1066</v>
      </c>
      <c r="AL38" s="117" t="s">
        <v>1067</v>
      </c>
      <c r="AP38" s="117" t="s">
        <v>564</v>
      </c>
      <c r="AS38" s="117" t="s">
        <v>630</v>
      </c>
      <c r="AT38" s="117" t="s">
        <v>673</v>
      </c>
      <c r="AY38" s="117" t="s">
        <v>707</v>
      </c>
      <c r="BA38" s="117" t="s">
        <v>1068</v>
      </c>
      <c r="BB38" s="117" t="s">
        <v>804</v>
      </c>
    </row>
    <row r="39" spans="1:54" s="117" customFormat="1" ht="34.5" customHeight="1" x14ac:dyDescent="0.25">
      <c r="A39" s="101"/>
      <c r="B39" s="401" t="s">
        <v>101</v>
      </c>
      <c r="C39" s="121">
        <v>0</v>
      </c>
      <c r="D39" s="121">
        <v>0</v>
      </c>
      <c r="E39" s="121">
        <f t="shared" ref="E39:E46" si="0">AVERAGE(C39:D39)</f>
        <v>0</v>
      </c>
      <c r="F39" s="123" t="str">
        <f>IFERROR((D39-C39)/C39,"")</f>
        <v/>
      </c>
      <c r="G39" s="134"/>
      <c r="H39" s="540" t="s">
        <v>1243</v>
      </c>
      <c r="I39" s="553" t="e">
        <f>+(E40/(E41+E42))*100</f>
        <v>#DIV/0!</v>
      </c>
      <c r="J39" s="113"/>
      <c r="K39" s="538"/>
      <c r="L39" s="544"/>
      <c r="M39"/>
      <c r="N39" s="113"/>
      <c r="O39" s="124"/>
      <c r="P39" s="120"/>
      <c r="Q39" s="120"/>
      <c r="AD39" s="117" t="s">
        <v>319</v>
      </c>
      <c r="AH39" s="117" t="s">
        <v>436</v>
      </c>
      <c r="AL39" s="117" t="s">
        <v>488</v>
      </c>
      <c r="AP39" s="117" t="s">
        <v>565</v>
      </c>
      <c r="AS39" s="117" t="s">
        <v>1069</v>
      </c>
      <c r="AT39" s="117" t="s">
        <v>1070</v>
      </c>
      <c r="AY39" s="117" t="s">
        <v>1071</v>
      </c>
      <c r="BA39" s="117" t="s">
        <v>776</v>
      </c>
      <c r="BB39" s="117" t="s">
        <v>805</v>
      </c>
    </row>
    <row r="40" spans="1:54" s="117" customFormat="1" ht="35.25" customHeight="1" x14ac:dyDescent="0.25">
      <c r="A40" s="101"/>
      <c r="B40" s="401" t="s">
        <v>100</v>
      </c>
      <c r="C40" s="121">
        <v>0</v>
      </c>
      <c r="D40" s="121">
        <v>0</v>
      </c>
      <c r="E40" s="121">
        <f>AVERAGE(C40:D40)</f>
        <v>0</v>
      </c>
      <c r="F40" s="122" t="str">
        <f t="shared" ref="F40:F47" si="1">IFERROR((D40-C40)/C40,"")</f>
        <v/>
      </c>
      <c r="G40" s="134"/>
      <c r="H40" s="541"/>
      <c r="I40" s="554"/>
      <c r="J40" s="113"/>
      <c r="K40" s="538"/>
      <c r="L40" s="545"/>
      <c r="M40"/>
      <c r="N40" s="113"/>
      <c r="O40" s="124"/>
      <c r="P40" s="120"/>
      <c r="Q40" s="120"/>
      <c r="AD40" s="117" t="s">
        <v>1073</v>
      </c>
      <c r="AH40" s="117" t="s">
        <v>1074</v>
      </c>
      <c r="AL40" s="117" t="s">
        <v>489</v>
      </c>
      <c r="AP40" s="117" t="s">
        <v>566</v>
      </c>
      <c r="AS40" s="117" t="s">
        <v>1075</v>
      </c>
      <c r="AT40" s="117" t="s">
        <v>239</v>
      </c>
      <c r="AY40" s="117" t="s">
        <v>1076</v>
      </c>
      <c r="BA40" s="117" t="s">
        <v>777</v>
      </c>
      <c r="BB40" s="117" t="s">
        <v>806</v>
      </c>
    </row>
    <row r="41" spans="1:54" s="117" customFormat="1" ht="24.95" customHeight="1" x14ac:dyDescent="0.25">
      <c r="A41" s="101"/>
      <c r="B41" s="401" t="s">
        <v>99</v>
      </c>
      <c r="C41" s="121">
        <v>0</v>
      </c>
      <c r="D41" s="121">
        <v>0</v>
      </c>
      <c r="E41" s="121">
        <v>0</v>
      </c>
      <c r="F41" s="123" t="str">
        <f t="shared" si="1"/>
        <v/>
      </c>
      <c r="G41" s="134"/>
      <c r="H41" s="114"/>
      <c r="I41" s="114"/>
      <c r="J41" s="114"/>
      <c r="K41" s="114"/>
      <c r="L41" s="135"/>
      <c r="M41"/>
      <c r="N41" s="113"/>
      <c r="O41" s="124"/>
      <c r="P41" s="120"/>
      <c r="Q41" s="120"/>
      <c r="AD41" s="117" t="s">
        <v>1077</v>
      </c>
      <c r="AH41" s="117" t="s">
        <v>437</v>
      </c>
      <c r="AL41" s="117" t="s">
        <v>490</v>
      </c>
      <c r="AP41" s="117" t="s">
        <v>567</v>
      </c>
      <c r="AS41" s="117" t="s">
        <v>1078</v>
      </c>
      <c r="AT41" s="117" t="s">
        <v>674</v>
      </c>
      <c r="AY41" s="117" t="s">
        <v>1079</v>
      </c>
      <c r="BA41" s="117" t="s">
        <v>778</v>
      </c>
      <c r="BB41" s="117" t="s">
        <v>807</v>
      </c>
    </row>
    <row r="42" spans="1:54" s="117" customFormat="1" ht="24.95" customHeight="1" x14ac:dyDescent="0.25">
      <c r="A42" s="101"/>
      <c r="B42" s="401" t="s">
        <v>1241</v>
      </c>
      <c r="C42" s="121">
        <v>0</v>
      </c>
      <c r="D42" s="121">
        <v>0</v>
      </c>
      <c r="E42" s="121">
        <f>AVERAGE(C42:D42)</f>
        <v>0</v>
      </c>
      <c r="F42" s="122" t="str">
        <f t="shared" si="1"/>
        <v/>
      </c>
      <c r="G42" s="134"/>
      <c r="H42" s="114"/>
      <c r="I42" s="114"/>
      <c r="J42" s="114"/>
      <c r="K42" s="114"/>
      <c r="L42" s="135"/>
      <c r="M42"/>
      <c r="N42" s="113"/>
      <c r="O42" s="124"/>
      <c r="P42" s="120"/>
      <c r="Q42" s="120"/>
    </row>
    <row r="43" spans="1:54" s="117" customFormat="1" ht="24.95" customHeight="1" x14ac:dyDescent="0.25">
      <c r="A43" s="101"/>
      <c r="B43" s="401" t="s">
        <v>98</v>
      </c>
      <c r="C43" s="121">
        <v>0</v>
      </c>
      <c r="D43" s="121">
        <v>0</v>
      </c>
      <c r="E43" s="121">
        <f t="shared" si="0"/>
        <v>0</v>
      </c>
      <c r="F43" s="122" t="str">
        <f t="shared" si="1"/>
        <v/>
      </c>
      <c r="G43" s="134"/>
      <c r="H43" s="538"/>
      <c r="I43" s="539"/>
      <c r="J43" s="114"/>
      <c r="K43" s="538"/>
      <c r="L43" s="615"/>
      <c r="M43"/>
      <c r="N43" s="113"/>
      <c r="O43" s="124"/>
      <c r="P43" s="120"/>
      <c r="Q43" s="120"/>
      <c r="AD43" s="117" t="s">
        <v>320</v>
      </c>
      <c r="AH43" s="117" t="s">
        <v>1080</v>
      </c>
      <c r="AL43" s="117" t="s">
        <v>1081</v>
      </c>
      <c r="AS43" s="117" t="s">
        <v>501</v>
      </c>
      <c r="AT43" s="117" t="s">
        <v>1082</v>
      </c>
      <c r="AY43" s="117" t="s">
        <v>708</v>
      </c>
      <c r="BA43" s="117" t="s">
        <v>779</v>
      </c>
      <c r="BB43" s="117" t="s">
        <v>808</v>
      </c>
    </row>
    <row r="44" spans="1:54" s="117" customFormat="1" ht="24.95" customHeight="1" x14ac:dyDescent="0.25">
      <c r="A44" s="101"/>
      <c r="B44" s="401" t="s">
        <v>97</v>
      </c>
      <c r="C44" s="121">
        <v>0</v>
      </c>
      <c r="D44" s="121">
        <v>0</v>
      </c>
      <c r="E44" s="121">
        <f t="shared" si="0"/>
        <v>0</v>
      </c>
      <c r="F44" s="123" t="str">
        <f t="shared" si="1"/>
        <v/>
      </c>
      <c r="G44" s="134"/>
      <c r="H44" s="538"/>
      <c r="I44" s="539"/>
      <c r="J44" s="114"/>
      <c r="K44" s="538"/>
      <c r="L44" s="615"/>
      <c r="M44"/>
      <c r="N44" s="113"/>
      <c r="O44" s="124"/>
      <c r="P44" s="120"/>
      <c r="Q44" s="120"/>
      <c r="AD44" s="117" t="s">
        <v>321</v>
      </c>
      <c r="AL44" s="117" t="s">
        <v>491</v>
      </c>
      <c r="AS44" s="117" t="s">
        <v>1083</v>
      </c>
      <c r="AY44" s="117" t="s">
        <v>201</v>
      </c>
      <c r="BA44" s="117" t="s">
        <v>780</v>
      </c>
      <c r="BB44" s="117" t="s">
        <v>809</v>
      </c>
    </row>
    <row r="45" spans="1:54" s="117" customFormat="1" ht="24.95" customHeight="1" x14ac:dyDescent="0.25">
      <c r="A45" s="101"/>
      <c r="B45" s="401" t="s">
        <v>96</v>
      </c>
      <c r="C45" s="121">
        <v>0</v>
      </c>
      <c r="D45" s="121">
        <v>0</v>
      </c>
      <c r="E45" s="121">
        <f>AVERAGE(C45:D45)</f>
        <v>0</v>
      </c>
      <c r="F45" s="122" t="str">
        <f t="shared" si="1"/>
        <v/>
      </c>
      <c r="G45" s="134"/>
      <c r="H45" s="114"/>
      <c r="I45" s="114"/>
      <c r="J45" s="114"/>
      <c r="K45" s="114"/>
      <c r="L45" s="133"/>
      <c r="M45"/>
      <c r="N45" s="113"/>
      <c r="O45" s="124"/>
      <c r="P45" s="120"/>
      <c r="Q45" s="120"/>
      <c r="AD45" s="117" t="s">
        <v>322</v>
      </c>
      <c r="AL45" s="117" t="s">
        <v>1084</v>
      </c>
      <c r="AS45" s="117" t="s">
        <v>631</v>
      </c>
      <c r="AY45" s="117" t="s">
        <v>709</v>
      </c>
      <c r="BA45" s="117" t="s">
        <v>227</v>
      </c>
      <c r="BB45" s="117" t="s">
        <v>810</v>
      </c>
    </row>
    <row r="46" spans="1:54" s="117" customFormat="1" ht="24.95" customHeight="1" x14ac:dyDescent="0.25">
      <c r="A46" s="101"/>
      <c r="B46" s="401" t="s">
        <v>95</v>
      </c>
      <c r="C46" s="121">
        <v>0</v>
      </c>
      <c r="D46" s="121">
        <v>0</v>
      </c>
      <c r="E46" s="121">
        <f t="shared" si="0"/>
        <v>0</v>
      </c>
      <c r="F46" s="123" t="str">
        <f t="shared" si="1"/>
        <v/>
      </c>
      <c r="G46" s="134"/>
      <c r="H46" s="540" t="s">
        <v>1286</v>
      </c>
      <c r="I46" s="542">
        <f>+E38-E40</f>
        <v>0</v>
      </c>
      <c r="J46" s="114"/>
      <c r="K46" s="538"/>
      <c r="L46" s="544"/>
      <c r="M46"/>
      <c r="N46" s="113"/>
      <c r="O46" s="124"/>
      <c r="P46" s="120"/>
      <c r="Q46" s="120"/>
      <c r="AD46" s="117" t="s">
        <v>323</v>
      </c>
      <c r="AL46" s="117" t="s">
        <v>492</v>
      </c>
      <c r="AS46" s="117" t="s">
        <v>1085</v>
      </c>
      <c r="AY46" s="117" t="s">
        <v>710</v>
      </c>
      <c r="BA46" s="117" t="s">
        <v>781</v>
      </c>
      <c r="BB46" s="117" t="s">
        <v>811</v>
      </c>
    </row>
    <row r="47" spans="1:54" s="117" customFormat="1" ht="24.95" customHeight="1" x14ac:dyDescent="0.25">
      <c r="A47" s="101"/>
      <c r="B47" s="401" t="s">
        <v>94</v>
      </c>
      <c r="C47" s="121">
        <v>0</v>
      </c>
      <c r="D47" s="121">
        <v>0</v>
      </c>
      <c r="E47" s="121">
        <f>AVERAGE(C47:D47)</f>
        <v>0</v>
      </c>
      <c r="F47" s="122" t="str">
        <f t="shared" si="1"/>
        <v/>
      </c>
      <c r="G47" s="134"/>
      <c r="H47" s="541"/>
      <c r="I47" s="543"/>
      <c r="J47" s="114"/>
      <c r="K47" s="538"/>
      <c r="L47" s="545"/>
      <c r="M47"/>
      <c r="N47" s="113"/>
      <c r="O47" s="124"/>
      <c r="P47" s="120"/>
      <c r="Q47" s="120"/>
      <c r="AD47" s="117" t="s">
        <v>324</v>
      </c>
      <c r="AL47" s="117" t="s">
        <v>1087</v>
      </c>
      <c r="AS47" s="117" t="s">
        <v>632</v>
      </c>
      <c r="AY47" s="117" t="s">
        <v>711</v>
      </c>
      <c r="BA47" s="117" t="s">
        <v>1066</v>
      </c>
      <c r="BB47" s="117" t="s">
        <v>812</v>
      </c>
    </row>
    <row r="48" spans="1:54" s="117" customFormat="1" ht="24.95" customHeight="1" x14ac:dyDescent="0.25">
      <c r="A48" s="101"/>
      <c r="B48" s="181"/>
      <c r="C48" s="164"/>
      <c r="D48" s="164"/>
      <c r="E48" s="164"/>
      <c r="F48" s="164"/>
      <c r="G48" s="134"/>
      <c r="H48" s="114"/>
      <c r="I48" s="114"/>
      <c r="J48" s="114"/>
      <c r="K48" s="114"/>
      <c r="L48" s="133"/>
      <c r="M48"/>
      <c r="N48" s="113"/>
      <c r="O48" s="124"/>
      <c r="P48" s="125"/>
      <c r="Q48" s="120"/>
      <c r="AD48" s="117" t="s">
        <v>325</v>
      </c>
      <c r="AL48" s="117" t="s">
        <v>1088</v>
      </c>
      <c r="AS48" s="117" t="s">
        <v>1089</v>
      </c>
      <c r="AY48" s="117" t="s">
        <v>712</v>
      </c>
      <c r="BA48" s="117" t="s">
        <v>782</v>
      </c>
    </row>
    <row r="49" spans="1:53" s="129" customFormat="1" ht="24.95" customHeight="1" x14ac:dyDescent="0.25">
      <c r="A49" s="126"/>
      <c r="B49" s="181"/>
      <c r="C49" s="182"/>
      <c r="D49" s="182"/>
      <c r="E49" s="164"/>
      <c r="F49" s="164"/>
      <c r="G49" s="134"/>
      <c r="H49" s="538"/>
      <c r="I49" s="546"/>
      <c r="J49" s="115"/>
      <c r="K49" s="538"/>
      <c r="L49" s="544"/>
      <c r="M49"/>
      <c r="N49" s="113"/>
      <c r="O49" s="124"/>
      <c r="P49" s="127"/>
      <c r="Q49" s="128"/>
      <c r="V49" s="117"/>
      <c r="AD49" s="129" t="s">
        <v>326</v>
      </c>
      <c r="AL49" s="129" t="s">
        <v>1090</v>
      </c>
      <c r="AS49" s="129" t="s">
        <v>633</v>
      </c>
      <c r="AY49" s="129" t="s">
        <v>1091</v>
      </c>
      <c r="BA49" s="129" t="s">
        <v>783</v>
      </c>
    </row>
    <row r="50" spans="1:53" s="129" customFormat="1" ht="24.95" customHeight="1" x14ac:dyDescent="0.25">
      <c r="A50" s="126"/>
      <c r="B50" s="181"/>
      <c r="C50" s="164"/>
      <c r="D50" s="164"/>
      <c r="E50" s="164"/>
      <c r="F50" s="164"/>
      <c r="G50" s="134"/>
      <c r="H50" s="538"/>
      <c r="I50" s="546"/>
      <c r="J50" s="115"/>
      <c r="K50" s="538"/>
      <c r="L50" s="545"/>
      <c r="M50"/>
      <c r="N50" s="113"/>
      <c r="O50" s="124"/>
      <c r="P50" s="127"/>
      <c r="Q50" s="128"/>
      <c r="V50" s="117"/>
      <c r="AD50" s="129" t="s">
        <v>1093</v>
      </c>
      <c r="AL50" s="129" t="s">
        <v>493</v>
      </c>
      <c r="AS50" s="129" t="s">
        <v>634</v>
      </c>
      <c r="AY50" s="129" t="s">
        <v>1094</v>
      </c>
      <c r="BA50" s="129" t="s">
        <v>784</v>
      </c>
    </row>
    <row r="51" spans="1:53" s="129" customFormat="1" ht="23.25" customHeight="1" thickBot="1" x14ac:dyDescent="0.25">
      <c r="A51" s="126"/>
      <c r="B51" s="183"/>
      <c r="C51" s="184"/>
      <c r="D51" s="184"/>
      <c r="E51" s="184"/>
      <c r="F51" s="184"/>
      <c r="G51" s="185"/>
      <c r="H51" s="186"/>
      <c r="I51" s="186"/>
      <c r="J51" s="186"/>
      <c r="K51" s="186"/>
      <c r="L51" s="187"/>
      <c r="M51"/>
      <c r="N51" s="115"/>
      <c r="O51" s="130"/>
      <c r="P51" s="128"/>
      <c r="Q51" s="128"/>
      <c r="AD51" s="129" t="s">
        <v>327</v>
      </c>
      <c r="AL51" s="129" t="s">
        <v>494</v>
      </c>
      <c r="AS51" s="129" t="s">
        <v>635</v>
      </c>
      <c r="AY51" s="129" t="s">
        <v>713</v>
      </c>
      <c r="BA51" s="129" t="s">
        <v>1095</v>
      </c>
    </row>
    <row r="52" spans="1:53" s="129" customFormat="1" ht="23.25" customHeight="1" thickBot="1" x14ac:dyDescent="0.25">
      <c r="A52" s="126"/>
      <c r="B52" s="164"/>
      <c r="C52" s="164"/>
      <c r="D52" s="164"/>
      <c r="E52" s="164"/>
      <c r="F52" s="164"/>
      <c r="G52" s="132"/>
      <c r="H52" s="113"/>
      <c r="I52" s="113"/>
      <c r="J52" s="113"/>
      <c r="K52" s="113"/>
      <c r="L52" s="113"/>
      <c r="M52"/>
      <c r="N52" s="115"/>
      <c r="O52" s="130"/>
      <c r="P52" s="128"/>
      <c r="Q52" s="128"/>
    </row>
    <row r="53" spans="1:53" s="129" customFormat="1" ht="31.5" customHeight="1" x14ac:dyDescent="0.2">
      <c r="A53" s="126"/>
      <c r="B53" s="535" t="s">
        <v>1287</v>
      </c>
      <c r="C53" s="536"/>
      <c r="D53" s="536"/>
      <c r="E53" s="536"/>
      <c r="F53" s="536"/>
      <c r="G53" s="536"/>
      <c r="H53" s="536"/>
      <c r="I53" s="536"/>
      <c r="J53" s="536"/>
      <c r="K53" s="536"/>
      <c r="L53" s="537"/>
      <c r="M53"/>
      <c r="N53" s="115"/>
      <c r="O53" s="130"/>
      <c r="P53" s="128"/>
      <c r="Q53" s="128"/>
    </row>
    <row r="54" spans="1:53" s="129" customFormat="1" ht="54.75" customHeight="1" x14ac:dyDescent="0.2">
      <c r="A54" s="126"/>
      <c r="B54" s="532" t="s">
        <v>1239</v>
      </c>
      <c r="C54" s="533"/>
      <c r="D54" s="533"/>
      <c r="E54" s="533"/>
      <c r="F54" s="533"/>
      <c r="G54" s="533"/>
      <c r="H54" s="533"/>
      <c r="I54" s="533"/>
      <c r="J54" s="533"/>
      <c r="K54" s="533"/>
      <c r="L54" s="534"/>
      <c r="M54"/>
      <c r="N54" s="115"/>
      <c r="O54" s="130"/>
      <c r="P54" s="128"/>
      <c r="Q54" s="128"/>
    </row>
    <row r="55" spans="1:53" s="129" customFormat="1" ht="80.25" customHeight="1" thickBot="1" x14ac:dyDescent="0.25">
      <c r="A55" s="126"/>
      <c r="B55" s="529"/>
      <c r="C55" s="530"/>
      <c r="D55" s="530"/>
      <c r="E55" s="530"/>
      <c r="F55" s="530"/>
      <c r="G55" s="530"/>
      <c r="H55" s="530"/>
      <c r="I55" s="530"/>
      <c r="J55" s="530"/>
      <c r="K55" s="530"/>
      <c r="L55" s="531"/>
      <c r="M55"/>
      <c r="N55" s="115"/>
      <c r="O55" s="130"/>
      <c r="P55" s="128"/>
      <c r="Q55" s="128"/>
    </row>
    <row r="56" spans="1:53" ht="30" customHeight="1" thickBot="1" x14ac:dyDescent="0.3">
      <c r="A56" s="87"/>
      <c r="B56" s="92"/>
      <c r="C56" s="92"/>
      <c r="D56" s="92"/>
      <c r="E56" s="92"/>
      <c r="F56" s="92"/>
      <c r="G56" s="92"/>
      <c r="H56" s="92"/>
      <c r="I56" s="92"/>
      <c r="J56" s="92"/>
    </row>
    <row r="57" spans="1:53" ht="31.5" customHeight="1" thickBot="1" x14ac:dyDescent="0.3">
      <c r="A57" s="169"/>
      <c r="B57" s="443" t="s">
        <v>1288</v>
      </c>
      <c r="C57" s="444"/>
      <c r="D57" s="444"/>
      <c r="E57" s="444"/>
      <c r="F57" s="444"/>
      <c r="G57" s="444"/>
      <c r="H57" s="444"/>
      <c r="I57" s="444"/>
      <c r="J57" s="522"/>
      <c r="K57" s="522"/>
      <c r="L57" s="522"/>
      <c r="M57" s="523"/>
    </row>
    <row r="58" spans="1:53" ht="30.75" customHeight="1" thickBot="1" x14ac:dyDescent="0.3">
      <c r="A58" s="170"/>
      <c r="B58" s="519" t="s">
        <v>1289</v>
      </c>
      <c r="C58" s="520"/>
      <c r="D58" s="520"/>
      <c r="E58" s="520"/>
      <c r="F58" s="520"/>
      <c r="G58" s="520"/>
      <c r="H58" s="520"/>
      <c r="I58" s="520"/>
      <c r="J58" s="520"/>
      <c r="K58" s="520"/>
      <c r="L58" s="520"/>
      <c r="M58" s="521"/>
    </row>
    <row r="59" spans="1:53" ht="31.5" x14ac:dyDescent="0.25">
      <c r="B59" s="445" t="s">
        <v>93</v>
      </c>
      <c r="C59" s="524" t="s">
        <v>92</v>
      </c>
      <c r="D59" s="525"/>
      <c r="E59" s="595" t="s">
        <v>91</v>
      </c>
      <c r="F59" s="596"/>
      <c r="G59" s="596"/>
      <c r="H59" s="596"/>
      <c r="I59" s="596"/>
      <c r="J59" s="596"/>
      <c r="K59" s="445" t="s">
        <v>90</v>
      </c>
      <c r="L59" s="446" t="s">
        <v>89</v>
      </c>
      <c r="M59" s="447" t="s">
        <v>1238</v>
      </c>
    </row>
    <row r="60" spans="1:53" ht="15.75" x14ac:dyDescent="0.25">
      <c r="B60" s="91"/>
      <c r="C60" s="514"/>
      <c r="D60" s="515"/>
      <c r="E60" s="597"/>
      <c r="F60" s="597"/>
      <c r="G60" s="597"/>
      <c r="H60" s="597"/>
      <c r="I60" s="597"/>
      <c r="J60" s="514"/>
      <c r="K60" s="166"/>
      <c r="L60" s="165"/>
      <c r="M60" s="138"/>
    </row>
    <row r="61" spans="1:53" ht="15.75" x14ac:dyDescent="0.25">
      <c r="B61" s="91"/>
      <c r="C61" s="514"/>
      <c r="D61" s="515"/>
      <c r="E61" s="597"/>
      <c r="F61" s="597"/>
      <c r="G61" s="597"/>
      <c r="H61" s="597"/>
      <c r="I61" s="597"/>
      <c r="J61" s="514"/>
      <c r="K61" s="166"/>
      <c r="L61" s="165"/>
      <c r="M61" s="138"/>
    </row>
    <row r="62" spans="1:53" ht="15.75" x14ac:dyDescent="0.25">
      <c r="B62" s="91"/>
      <c r="C62" s="514"/>
      <c r="D62" s="515"/>
      <c r="E62" s="597"/>
      <c r="F62" s="597"/>
      <c r="G62" s="597"/>
      <c r="H62" s="597"/>
      <c r="I62" s="597"/>
      <c r="J62" s="514"/>
      <c r="K62" s="166"/>
      <c r="L62" s="165"/>
      <c r="M62" s="138"/>
    </row>
    <row r="63" spans="1:53" ht="15.75" x14ac:dyDescent="0.25">
      <c r="B63" s="91"/>
      <c r="C63" s="514"/>
      <c r="D63" s="515"/>
      <c r="E63" s="597"/>
      <c r="F63" s="597"/>
      <c r="G63" s="597"/>
      <c r="H63" s="597"/>
      <c r="I63" s="597"/>
      <c r="J63" s="514"/>
      <c r="K63" s="166"/>
      <c r="L63" s="165"/>
      <c r="M63" s="138"/>
    </row>
    <row r="64" spans="1:53" ht="15.75" x14ac:dyDescent="0.25">
      <c r="B64" s="91"/>
      <c r="C64" s="514"/>
      <c r="D64" s="515"/>
      <c r="E64" s="597"/>
      <c r="F64" s="597"/>
      <c r="G64" s="597"/>
      <c r="H64" s="597"/>
      <c r="I64" s="597"/>
      <c r="J64" s="514"/>
      <c r="K64" s="166"/>
      <c r="L64" s="165"/>
      <c r="M64" s="138"/>
    </row>
    <row r="65" spans="2:13" ht="15.75" x14ac:dyDescent="0.25">
      <c r="B65" s="91"/>
      <c r="C65" s="514"/>
      <c r="D65" s="515"/>
      <c r="E65" s="597"/>
      <c r="F65" s="597"/>
      <c r="G65" s="597"/>
      <c r="H65" s="597"/>
      <c r="I65" s="597"/>
      <c r="J65" s="514"/>
      <c r="K65" s="166"/>
      <c r="L65" s="165"/>
      <c r="M65" s="138"/>
    </row>
    <row r="66" spans="2:13" ht="15" customHeight="1" x14ac:dyDescent="0.25">
      <c r="B66" s="91"/>
      <c r="C66" s="514"/>
      <c r="D66" s="515"/>
      <c r="E66" s="597"/>
      <c r="F66" s="597"/>
      <c r="G66" s="597"/>
      <c r="H66" s="597"/>
      <c r="I66" s="597"/>
      <c r="J66" s="514"/>
      <c r="K66" s="166"/>
      <c r="L66" s="165"/>
      <c r="M66" s="138"/>
    </row>
    <row r="67" spans="2:13" ht="15" customHeight="1" x14ac:dyDescent="0.25">
      <c r="B67" s="91"/>
      <c r="C67" s="514"/>
      <c r="D67" s="515"/>
      <c r="E67" s="597"/>
      <c r="F67" s="597"/>
      <c r="G67" s="597"/>
      <c r="H67" s="597"/>
      <c r="I67" s="597"/>
      <c r="J67" s="514"/>
      <c r="K67" s="166"/>
      <c r="L67" s="165"/>
      <c r="M67" s="138"/>
    </row>
    <row r="68" spans="2:13" s="85" customFormat="1" ht="15.75" x14ac:dyDescent="0.25">
      <c r="B68" s="91"/>
      <c r="C68" s="514"/>
      <c r="D68" s="515"/>
      <c r="E68" s="597"/>
      <c r="F68" s="597"/>
      <c r="G68" s="597"/>
      <c r="H68" s="597"/>
      <c r="I68" s="597"/>
      <c r="J68" s="514"/>
      <c r="K68" s="166"/>
      <c r="L68" s="165"/>
      <c r="M68" s="138"/>
    </row>
    <row r="69" spans="2:13" s="85" customFormat="1" ht="16.5" thickBot="1" x14ac:dyDescent="0.3">
      <c r="B69" s="89"/>
      <c r="C69" s="516"/>
      <c r="D69" s="517"/>
      <c r="E69" s="622"/>
      <c r="F69" s="622"/>
      <c r="G69" s="622"/>
      <c r="H69" s="622"/>
      <c r="I69" s="622"/>
      <c r="J69" s="516"/>
      <c r="K69" s="167"/>
      <c r="L69" s="168"/>
      <c r="M69" s="139"/>
    </row>
    <row r="70" spans="2:13" s="85" customFormat="1" ht="18.75" customHeight="1" x14ac:dyDescent="0.25">
      <c r="B70" s="88"/>
      <c r="C70" s="103"/>
      <c r="D70" s="623"/>
      <c r="E70" s="623"/>
      <c r="F70" s="87"/>
      <c r="G70" s="87"/>
      <c r="H70" s="83"/>
      <c r="I70" s="83"/>
      <c r="J70" s="83"/>
      <c r="K70" s="83"/>
      <c r="L70" s="83"/>
    </row>
    <row r="71" spans="2:13" ht="16.5" thickBot="1" x14ac:dyDescent="0.3">
      <c r="B71" s="84"/>
      <c r="C71" s="84"/>
      <c r="D71" s="84"/>
    </row>
    <row r="72" spans="2:13" ht="15.75" x14ac:dyDescent="0.25">
      <c r="B72" s="535" t="s">
        <v>1290</v>
      </c>
      <c r="C72" s="536"/>
      <c r="D72" s="536"/>
      <c r="E72" s="536"/>
      <c r="F72" s="536"/>
      <c r="G72" s="536"/>
      <c r="H72" s="536"/>
      <c r="I72" s="536"/>
      <c r="J72" s="536"/>
      <c r="K72" s="536"/>
      <c r="L72" s="537"/>
    </row>
    <row r="73" spans="2:13" ht="15.75" x14ac:dyDescent="0.25">
      <c r="B73" s="526" t="s">
        <v>88</v>
      </c>
      <c r="C73" s="527"/>
      <c r="D73" s="527"/>
      <c r="E73" s="527"/>
      <c r="F73" s="527"/>
      <c r="G73" s="527"/>
      <c r="H73" s="527"/>
      <c r="I73" s="527"/>
      <c r="J73" s="527"/>
      <c r="K73" s="527"/>
      <c r="L73" s="528"/>
    </row>
    <row r="74" spans="2:13" ht="68.25" customHeight="1" thickBot="1" x14ac:dyDescent="0.3">
      <c r="B74" s="529"/>
      <c r="C74" s="530"/>
      <c r="D74" s="530"/>
      <c r="E74" s="530"/>
      <c r="F74" s="530"/>
      <c r="G74" s="530"/>
      <c r="H74" s="530"/>
      <c r="I74" s="530"/>
      <c r="J74" s="530"/>
      <c r="K74" s="530"/>
      <c r="L74" s="531"/>
    </row>
    <row r="75" spans="2:13" ht="16.5" thickBot="1" x14ac:dyDescent="0.3">
      <c r="B75" s="86"/>
      <c r="C75" s="86"/>
      <c r="D75" s="86"/>
      <c r="E75" s="86"/>
      <c r="F75" s="86"/>
      <c r="G75" s="86"/>
      <c r="H75" s="86"/>
      <c r="I75" s="86"/>
      <c r="J75" s="86"/>
      <c r="K75" s="86"/>
      <c r="L75" s="86"/>
    </row>
    <row r="76" spans="2:13" ht="15.75" x14ac:dyDescent="0.25">
      <c r="B76" s="535" t="s">
        <v>1291</v>
      </c>
      <c r="C76" s="536"/>
      <c r="D76" s="536"/>
      <c r="E76" s="536"/>
      <c r="F76" s="536"/>
      <c r="G76" s="536"/>
      <c r="H76" s="536"/>
      <c r="I76" s="536"/>
      <c r="J76" s="536"/>
      <c r="K76" s="536"/>
      <c r="L76" s="537"/>
    </row>
    <row r="77" spans="2:13" ht="41.25" customHeight="1" x14ac:dyDescent="0.25">
      <c r="B77" s="612" t="s">
        <v>1276</v>
      </c>
      <c r="C77" s="613"/>
      <c r="D77" s="613"/>
      <c r="E77" s="613"/>
      <c r="F77" s="613"/>
      <c r="G77" s="613"/>
      <c r="H77" s="613"/>
      <c r="I77" s="613"/>
      <c r="J77" s="613"/>
      <c r="K77" s="613"/>
      <c r="L77" s="614"/>
    </row>
    <row r="78" spans="2:13" ht="36.75" customHeight="1" x14ac:dyDescent="0.25">
      <c r="B78" s="518" t="s">
        <v>87</v>
      </c>
      <c r="C78" s="497"/>
      <c r="D78" s="497"/>
      <c r="E78" s="497"/>
      <c r="F78" s="497"/>
      <c r="G78" s="498"/>
      <c r="H78" s="626" t="s">
        <v>86</v>
      </c>
      <c r="I78" s="626"/>
      <c r="J78" s="626"/>
      <c r="K78" s="626"/>
      <c r="L78" s="627"/>
    </row>
    <row r="79" spans="2:13" ht="15.75" x14ac:dyDescent="0.25">
      <c r="B79" s="448" t="s">
        <v>162</v>
      </c>
      <c r="C79" s="496" t="s">
        <v>163</v>
      </c>
      <c r="D79" s="497"/>
      <c r="E79" s="497"/>
      <c r="F79" s="497"/>
      <c r="G79" s="498"/>
      <c r="H79" s="604" t="s">
        <v>85</v>
      </c>
      <c r="I79" s="604"/>
      <c r="J79" s="604"/>
      <c r="K79" s="604" t="s">
        <v>84</v>
      </c>
      <c r="L79" s="605"/>
    </row>
    <row r="80" spans="2:13" ht="15.75" x14ac:dyDescent="0.25">
      <c r="B80" s="104"/>
      <c r="C80" s="499"/>
      <c r="D80" s="500"/>
      <c r="E80" s="500"/>
      <c r="F80" s="500"/>
      <c r="G80" s="501"/>
      <c r="H80" s="503"/>
      <c r="I80" s="503"/>
      <c r="J80" s="503"/>
      <c r="K80" s="503"/>
      <c r="L80" s="504"/>
    </row>
    <row r="81" spans="2:12" ht="15.75" x14ac:dyDescent="0.25">
      <c r="B81" s="104"/>
      <c r="C81" s="499"/>
      <c r="D81" s="500"/>
      <c r="E81" s="500"/>
      <c r="F81" s="500"/>
      <c r="G81" s="501"/>
      <c r="H81" s="503"/>
      <c r="I81" s="503"/>
      <c r="J81" s="503"/>
      <c r="K81" s="503"/>
      <c r="L81" s="504"/>
    </row>
    <row r="82" spans="2:12" ht="15.75" x14ac:dyDescent="0.25">
      <c r="B82" s="104"/>
      <c r="C82" s="499"/>
      <c r="D82" s="500"/>
      <c r="E82" s="500"/>
      <c r="F82" s="500"/>
      <c r="G82" s="501"/>
      <c r="H82" s="503"/>
      <c r="I82" s="503"/>
      <c r="J82" s="503"/>
      <c r="K82" s="503"/>
      <c r="L82" s="504"/>
    </row>
    <row r="83" spans="2:12" ht="16.5" thickBot="1" x14ac:dyDescent="0.3">
      <c r="B83" s="105"/>
      <c r="C83" s="493"/>
      <c r="D83" s="494"/>
      <c r="E83" s="494"/>
      <c r="F83" s="494"/>
      <c r="G83" s="495"/>
      <c r="H83" s="506"/>
      <c r="I83" s="506"/>
      <c r="J83" s="506"/>
      <c r="K83" s="506"/>
      <c r="L83" s="507"/>
    </row>
    <row r="84" spans="2:12" ht="16.5" thickBot="1" x14ac:dyDescent="0.3">
      <c r="B84" s="84"/>
      <c r="C84" s="84"/>
      <c r="D84" s="84"/>
    </row>
    <row r="85" spans="2:12" ht="15.75" x14ac:dyDescent="0.25">
      <c r="B85" s="535" t="s">
        <v>1292</v>
      </c>
      <c r="C85" s="536"/>
      <c r="D85" s="536"/>
      <c r="E85" s="536"/>
      <c r="F85" s="536"/>
      <c r="G85" s="536"/>
      <c r="H85" s="536"/>
      <c r="I85" s="536"/>
      <c r="J85" s="536"/>
      <c r="K85" s="536"/>
      <c r="L85" s="537"/>
    </row>
    <row r="86" spans="2:12" ht="39" customHeight="1" x14ac:dyDescent="0.25">
      <c r="B86" s="612" t="s">
        <v>83</v>
      </c>
      <c r="C86" s="613"/>
      <c r="D86" s="613"/>
      <c r="E86" s="613"/>
      <c r="F86" s="613"/>
      <c r="G86" s="613"/>
      <c r="H86" s="613"/>
      <c r="I86" s="613"/>
      <c r="J86" s="613"/>
      <c r="K86" s="613"/>
      <c r="L86" s="614"/>
    </row>
    <row r="87" spans="2:12" ht="15.75" x14ac:dyDescent="0.25">
      <c r="B87" s="606" t="s">
        <v>24</v>
      </c>
      <c r="C87" s="604"/>
      <c r="D87" s="496" t="s">
        <v>158</v>
      </c>
      <c r="E87" s="497"/>
      <c r="F87" s="497"/>
      <c r="G87" s="498"/>
      <c r="H87" s="604" t="s">
        <v>1211</v>
      </c>
      <c r="I87" s="604"/>
      <c r="J87" s="604"/>
      <c r="K87" s="604" t="s">
        <v>1212</v>
      </c>
      <c r="L87" s="605"/>
    </row>
    <row r="88" spans="2:12" ht="25.5" customHeight="1" x14ac:dyDescent="0.25">
      <c r="B88" s="502"/>
      <c r="C88" s="503"/>
      <c r="D88" s="499"/>
      <c r="E88" s="500"/>
      <c r="F88" s="500"/>
      <c r="G88" s="501"/>
      <c r="H88" s="503"/>
      <c r="I88" s="503"/>
      <c r="J88" s="503"/>
      <c r="K88" s="503"/>
      <c r="L88" s="504"/>
    </row>
    <row r="89" spans="2:12" ht="16.5" customHeight="1" x14ac:dyDescent="0.25">
      <c r="B89" s="502"/>
      <c r="C89" s="503"/>
      <c r="D89" s="499"/>
      <c r="E89" s="500"/>
      <c r="F89" s="500"/>
      <c r="G89" s="501"/>
      <c r="H89" s="503"/>
      <c r="I89" s="503"/>
      <c r="J89" s="503"/>
      <c r="K89" s="503"/>
      <c r="L89" s="504"/>
    </row>
    <row r="90" spans="2:12" ht="15.75" x14ac:dyDescent="0.25">
      <c r="B90" s="502"/>
      <c r="C90" s="503"/>
      <c r="D90" s="499"/>
      <c r="E90" s="500"/>
      <c r="F90" s="500"/>
      <c r="G90" s="501"/>
      <c r="H90" s="503"/>
      <c r="I90" s="503"/>
      <c r="J90" s="503"/>
      <c r="K90" s="503"/>
      <c r="L90" s="504"/>
    </row>
    <row r="91" spans="2:12" ht="15.75" x14ac:dyDescent="0.25">
      <c r="B91" s="502"/>
      <c r="C91" s="503"/>
      <c r="D91" s="499"/>
      <c r="E91" s="500"/>
      <c r="F91" s="500"/>
      <c r="G91" s="501"/>
      <c r="H91" s="503"/>
      <c r="I91" s="503"/>
      <c r="J91" s="503"/>
      <c r="K91" s="503"/>
      <c r="L91" s="504"/>
    </row>
    <row r="92" spans="2:12" ht="15.75" x14ac:dyDescent="0.25">
      <c r="B92" s="502"/>
      <c r="C92" s="503"/>
      <c r="D92" s="499"/>
      <c r="E92" s="500"/>
      <c r="F92" s="500"/>
      <c r="G92" s="501"/>
      <c r="H92" s="503"/>
      <c r="I92" s="503"/>
      <c r="J92" s="503"/>
      <c r="K92" s="503"/>
      <c r="L92" s="504"/>
    </row>
    <row r="93" spans="2:12" ht="15.75" x14ac:dyDescent="0.25">
      <c r="B93" s="502"/>
      <c r="C93" s="503"/>
      <c r="D93" s="499"/>
      <c r="E93" s="500"/>
      <c r="F93" s="500"/>
      <c r="G93" s="501"/>
      <c r="H93" s="503"/>
      <c r="I93" s="503"/>
      <c r="J93" s="503"/>
      <c r="K93" s="503"/>
      <c r="L93" s="504"/>
    </row>
    <row r="94" spans="2:12" ht="15.75" x14ac:dyDescent="0.25">
      <c r="B94" s="508"/>
      <c r="C94" s="509"/>
      <c r="D94" s="510"/>
      <c r="E94" s="511"/>
      <c r="F94" s="511"/>
      <c r="G94" s="512"/>
      <c r="H94" s="509"/>
      <c r="I94" s="509"/>
      <c r="J94" s="509"/>
      <c r="K94" s="509"/>
      <c r="L94" s="513"/>
    </row>
    <row r="95" spans="2:12" ht="15.75" x14ac:dyDescent="0.25">
      <c r="B95" s="502"/>
      <c r="C95" s="503"/>
      <c r="D95" s="499"/>
      <c r="E95" s="500"/>
      <c r="F95" s="500"/>
      <c r="G95" s="501"/>
      <c r="H95" s="503"/>
      <c r="I95" s="503"/>
      <c r="J95" s="503"/>
      <c r="K95" s="503"/>
      <c r="L95" s="504"/>
    </row>
    <row r="96" spans="2:12" ht="15.75" x14ac:dyDescent="0.25">
      <c r="B96" s="502"/>
      <c r="C96" s="503"/>
      <c r="D96" s="499"/>
      <c r="E96" s="500"/>
      <c r="F96" s="500"/>
      <c r="G96" s="501"/>
      <c r="H96" s="503"/>
      <c r="I96" s="503"/>
      <c r="J96" s="503"/>
      <c r="K96" s="503"/>
      <c r="L96" s="504"/>
    </row>
    <row r="97" spans="2:13" ht="15.75" x14ac:dyDescent="0.25">
      <c r="B97" s="502"/>
      <c r="C97" s="503"/>
      <c r="D97" s="499"/>
      <c r="E97" s="500"/>
      <c r="F97" s="500"/>
      <c r="G97" s="501"/>
      <c r="H97" s="503"/>
      <c r="I97" s="503"/>
      <c r="J97" s="503"/>
      <c r="K97" s="503"/>
      <c r="L97" s="504"/>
    </row>
    <row r="98" spans="2:13" ht="16.5" thickBot="1" x14ac:dyDescent="0.3">
      <c r="B98" s="505"/>
      <c r="C98" s="506"/>
      <c r="D98" s="493"/>
      <c r="E98" s="494"/>
      <c r="F98" s="494"/>
      <c r="G98" s="495"/>
      <c r="H98" s="506"/>
      <c r="I98" s="506"/>
      <c r="J98" s="506"/>
      <c r="K98" s="506"/>
      <c r="L98" s="507"/>
    </row>
    <row r="101" spans="2:13" x14ac:dyDescent="0.25">
      <c r="L101" s="83" t="s">
        <v>1269</v>
      </c>
      <c r="M101" s="83" t="s">
        <v>1268</v>
      </c>
    </row>
    <row r="102" spans="2:13" x14ac:dyDescent="0.25">
      <c r="L102" s="83" t="s">
        <v>1270</v>
      </c>
      <c r="M102" s="83" t="s">
        <v>84</v>
      </c>
    </row>
    <row r="103" spans="2:13" x14ac:dyDescent="0.25">
      <c r="L103" s="83" t="s">
        <v>1271</v>
      </c>
    </row>
    <row r="104" spans="2:13" x14ac:dyDescent="0.25">
      <c r="L104" s="83" t="s">
        <v>1272</v>
      </c>
    </row>
    <row r="105" spans="2:13" x14ac:dyDescent="0.25">
      <c r="L105" s="83" t="s">
        <v>1273</v>
      </c>
    </row>
    <row r="106" spans="2:13" x14ac:dyDescent="0.25">
      <c r="L106" s="83" t="s">
        <v>1285</v>
      </c>
    </row>
  </sheetData>
  <sheetProtection formatCells="0" formatColumns="0" formatRows="0" selectLockedCells="1"/>
  <dataConsolidate/>
  <mergeCells count="173">
    <mergeCell ref="F34:H34"/>
    <mergeCell ref="K92:L92"/>
    <mergeCell ref="K93:L93"/>
    <mergeCell ref="D26:E26"/>
    <mergeCell ref="B10:L10"/>
    <mergeCell ref="C11:L11"/>
    <mergeCell ref="C12:L12"/>
    <mergeCell ref="H79:J79"/>
    <mergeCell ref="K79:L79"/>
    <mergeCell ref="B72:L72"/>
    <mergeCell ref="E69:J69"/>
    <mergeCell ref="D70:E70"/>
    <mergeCell ref="B24:C25"/>
    <mergeCell ref="B32:C33"/>
    <mergeCell ref="B34:C34"/>
    <mergeCell ref="B93:C93"/>
    <mergeCell ref="H90:J90"/>
    <mergeCell ref="H91:J91"/>
    <mergeCell ref="K88:L88"/>
    <mergeCell ref="H78:L78"/>
    <mergeCell ref="H92:J92"/>
    <mergeCell ref="H93:J93"/>
    <mergeCell ref="D93:G93"/>
    <mergeCell ref="B92:C92"/>
    <mergeCell ref="L43:L44"/>
    <mergeCell ref="H80:J80"/>
    <mergeCell ref="H81:J81"/>
    <mergeCell ref="B90:C90"/>
    <mergeCell ref="B91:C91"/>
    <mergeCell ref="B89:C89"/>
    <mergeCell ref="H88:J88"/>
    <mergeCell ref="H89:J89"/>
    <mergeCell ref="H82:J82"/>
    <mergeCell ref="D89:G89"/>
    <mergeCell ref="D90:G90"/>
    <mergeCell ref="K90:L90"/>
    <mergeCell ref="K91:L91"/>
    <mergeCell ref="B86:L86"/>
    <mergeCell ref="B88:C88"/>
    <mergeCell ref="K83:L83"/>
    <mergeCell ref="K82:L82"/>
    <mergeCell ref="K81:L81"/>
    <mergeCell ref="K80:L80"/>
    <mergeCell ref="B77:L77"/>
    <mergeCell ref="B1:L1"/>
    <mergeCell ref="K89:L89"/>
    <mergeCell ref="D32:E33"/>
    <mergeCell ref="F32:H33"/>
    <mergeCell ref="I32:L32"/>
    <mergeCell ref="C15:L15"/>
    <mergeCell ref="E59:J59"/>
    <mergeCell ref="E60:J60"/>
    <mergeCell ref="E61:J61"/>
    <mergeCell ref="E62:J62"/>
    <mergeCell ref="E63:J63"/>
    <mergeCell ref="E64:J64"/>
    <mergeCell ref="E65:J65"/>
    <mergeCell ref="E66:J66"/>
    <mergeCell ref="E67:J67"/>
    <mergeCell ref="E68:J68"/>
    <mergeCell ref="B4:L5"/>
    <mergeCell ref="K87:L87"/>
    <mergeCell ref="B85:L85"/>
    <mergeCell ref="H87:J87"/>
    <mergeCell ref="B87:C87"/>
    <mergeCell ref="B2:D2"/>
    <mergeCell ref="J2:K2"/>
    <mergeCell ref="D34:E34"/>
    <mergeCell ref="D24:E25"/>
    <mergeCell ref="F24:H25"/>
    <mergeCell ref="I24:L24"/>
    <mergeCell ref="F26:H26"/>
    <mergeCell ref="I26:J26"/>
    <mergeCell ref="K26:L26"/>
    <mergeCell ref="B6:L6"/>
    <mergeCell ref="B7:L7"/>
    <mergeCell ref="B26:C26"/>
    <mergeCell ref="B23:L23"/>
    <mergeCell ref="C16:L16"/>
    <mergeCell ref="C17:L17"/>
    <mergeCell ref="C19:L19"/>
    <mergeCell ref="C20:L20"/>
    <mergeCell ref="C21:L21"/>
    <mergeCell ref="C18:D18"/>
    <mergeCell ref="J18:L18"/>
    <mergeCell ref="E18:I18"/>
    <mergeCell ref="D22:E22"/>
    <mergeCell ref="H22:L22"/>
    <mergeCell ref="B9:L9"/>
    <mergeCell ref="C13:L13"/>
    <mergeCell ref="D92:G92"/>
    <mergeCell ref="G14:H14"/>
    <mergeCell ref="D14:F14"/>
    <mergeCell ref="I14:L14"/>
    <mergeCell ref="H39:H40"/>
    <mergeCell ref="I39:I40"/>
    <mergeCell ref="K39:K40"/>
    <mergeCell ref="L39:L40"/>
    <mergeCell ref="G37:L37"/>
    <mergeCell ref="I34:J34"/>
    <mergeCell ref="K34:L34"/>
    <mergeCell ref="B27:L27"/>
    <mergeCell ref="B28:C29"/>
    <mergeCell ref="D28:E29"/>
    <mergeCell ref="F28:H29"/>
    <mergeCell ref="I28:L28"/>
    <mergeCell ref="B30:C30"/>
    <mergeCell ref="D30:E30"/>
    <mergeCell ref="F30:H30"/>
    <mergeCell ref="I30:J30"/>
    <mergeCell ref="K30:L30"/>
    <mergeCell ref="B36:L36"/>
    <mergeCell ref="H83:J83"/>
    <mergeCell ref="B31:L31"/>
    <mergeCell ref="B58:M58"/>
    <mergeCell ref="J57:M57"/>
    <mergeCell ref="C59:D59"/>
    <mergeCell ref="B73:L73"/>
    <mergeCell ref="B55:L55"/>
    <mergeCell ref="B54:L54"/>
    <mergeCell ref="B53:L53"/>
    <mergeCell ref="K43:K44"/>
    <mergeCell ref="I43:I44"/>
    <mergeCell ref="H43:H44"/>
    <mergeCell ref="H46:H47"/>
    <mergeCell ref="I46:I47"/>
    <mergeCell ref="K46:K47"/>
    <mergeCell ref="L46:L47"/>
    <mergeCell ref="H49:H50"/>
    <mergeCell ref="I49:I50"/>
    <mergeCell ref="K49:K50"/>
    <mergeCell ref="L49:L50"/>
    <mergeCell ref="C60:D60"/>
    <mergeCell ref="C62:D62"/>
    <mergeCell ref="C61:D61"/>
    <mergeCell ref="C63:D63"/>
    <mergeCell ref="C64:D64"/>
    <mergeCell ref="C65:D65"/>
    <mergeCell ref="C66:D66"/>
    <mergeCell ref="C67:D67"/>
    <mergeCell ref="C68:D68"/>
    <mergeCell ref="C69:D69"/>
    <mergeCell ref="C79:G79"/>
    <mergeCell ref="C80:G80"/>
    <mergeCell ref="C81:G81"/>
    <mergeCell ref="B78:G78"/>
    <mergeCell ref="C82:G82"/>
    <mergeCell ref="B74:L74"/>
    <mergeCell ref="B76:L76"/>
    <mergeCell ref="C83:G83"/>
    <mergeCell ref="D87:G87"/>
    <mergeCell ref="D88:G88"/>
    <mergeCell ref="B97:C97"/>
    <mergeCell ref="D97:G97"/>
    <mergeCell ref="H97:J97"/>
    <mergeCell ref="K97:L97"/>
    <mergeCell ref="B98:C98"/>
    <mergeCell ref="D98:G98"/>
    <mergeCell ref="H98:J98"/>
    <mergeCell ref="K98:L98"/>
    <mergeCell ref="B94:C94"/>
    <mergeCell ref="D94:G94"/>
    <mergeCell ref="H94:J94"/>
    <mergeCell ref="K94:L94"/>
    <mergeCell ref="B95:C95"/>
    <mergeCell ref="D95:G95"/>
    <mergeCell ref="H95:J95"/>
    <mergeCell ref="K95:L95"/>
    <mergeCell ref="B96:C96"/>
    <mergeCell ref="D96:G96"/>
    <mergeCell ref="H96:J96"/>
    <mergeCell ref="K96:L96"/>
    <mergeCell ref="D91:G91"/>
  </mergeCells>
  <dataValidations disablePrompts="1" count="4">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12:L12">
      <formula1>11</formula1>
    </dataValidation>
    <dataValidation type="list" allowBlank="1" showInputMessage="1" promptTitle="Por favor" prompt="Seleccione la ciudad sede del Proponente" sqref="H22:L22">
      <formula1>INDIRECT($D$22)</formula1>
    </dataValidation>
    <dataValidation allowBlank="1" showInputMessage="1" showErrorMessage="1" promptTitle="Por favor," prompt="Escriba el nombre del proponente, tal y como aparece en el Certificado de Existencia y Representación Legal" sqref="C11:L11"/>
    <dataValidation type="list" showInputMessage="1" showErrorMessage="1" sqref="D14:F14">
      <formula1>$L$101:$L$106</formula1>
    </dataValidation>
  </dataValidation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1"/>
  <headerFooter alignWithMargins="0">
    <oddHeader>&amp;C&amp;8&amp;F</oddHeader>
    <oddFooter>&amp;C&amp;A&amp;R&amp;P</oddFooter>
  </headerFooter>
  <rowBreaks count="2" manualBreakCount="2">
    <brk id="36" max="16" man="1"/>
    <brk id="86"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4" r:id="rId4" name="Drop Down 14">
              <controlPr defaultSize="0" autoLine="0" autoPict="0">
                <anchor>
                  <from>
                    <xdr:col>8</xdr:col>
                    <xdr:colOff>9525</xdr:colOff>
                    <xdr:row>24</xdr:row>
                    <xdr:rowOff>9525</xdr:rowOff>
                  </from>
                  <to>
                    <xdr:col>11</xdr:col>
                    <xdr:colOff>400050</xdr:colOff>
                    <xdr:row>24</xdr:row>
                    <xdr:rowOff>304800</xdr:rowOff>
                  </to>
                </anchor>
              </controlPr>
            </control>
          </mc:Choice>
        </mc:AlternateContent>
        <mc:AlternateContent xmlns:mc="http://schemas.openxmlformats.org/markup-compatibility/2006">
          <mc:Choice Requires="x14">
            <control shapeId="10255" r:id="rId5" name="Drop Down 15">
              <controlPr defaultSize="0" autoLine="0" autoPict="0">
                <anchor>
                  <from>
                    <xdr:col>8</xdr:col>
                    <xdr:colOff>9525</xdr:colOff>
                    <xdr:row>31</xdr:row>
                    <xdr:rowOff>266700</xdr:rowOff>
                  </from>
                  <to>
                    <xdr:col>11</xdr:col>
                    <xdr:colOff>409575</xdr:colOff>
                    <xdr:row>33</xdr:row>
                    <xdr:rowOff>9525</xdr:rowOff>
                  </to>
                </anchor>
              </controlPr>
            </control>
          </mc:Choice>
        </mc:AlternateContent>
        <mc:AlternateContent xmlns:mc="http://schemas.openxmlformats.org/markup-compatibility/2006">
          <mc:Choice Requires="x14">
            <control shapeId="10257" r:id="rId6" name="Drop Down 17">
              <controlPr defaultSize="0" autoLine="0" autoPict="0">
                <anchor>
                  <from>
                    <xdr:col>8</xdr:col>
                    <xdr:colOff>9525</xdr:colOff>
                    <xdr:row>28</xdr:row>
                    <xdr:rowOff>9525</xdr:rowOff>
                  </from>
                  <to>
                    <xdr:col>11</xdr:col>
                    <xdr:colOff>400050</xdr:colOff>
                    <xdr:row>29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errorTitle="Atención" error="Sólo pueden ingresarse datos de la lista." promptTitle="Por favor" prompt="Seleccione el departamento colombiano donde está ubicada la sede principal del Proponente">
          <x14:formula1>
            <xm:f>DATA!G$13:G$45</xm:f>
          </x14:formula1>
          <xm:sqref>D22:E22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B1:M57"/>
  <sheetViews>
    <sheetView showGridLines="0" zoomScale="70" zoomScaleNormal="70" zoomScaleSheetLayoutView="70" workbookViewId="0">
      <selection activeCell="B52" sqref="B52:C53"/>
    </sheetView>
  </sheetViews>
  <sheetFormatPr baseColWidth="10" defaultRowHeight="14.25" customHeight="1" x14ac:dyDescent="0.25"/>
  <cols>
    <col min="1" max="1" width="2.5703125" style="93" customWidth="1"/>
    <col min="2" max="2" width="13.28515625" style="93" customWidth="1"/>
    <col min="3" max="3" width="60" style="93" customWidth="1"/>
    <col min="4" max="4" width="29.5703125" style="93" customWidth="1"/>
    <col min="5" max="5" width="30.140625" style="93" customWidth="1"/>
    <col min="6" max="6" width="31.5703125" style="93" customWidth="1"/>
    <col min="7" max="7" width="39.28515625" style="93" customWidth="1"/>
    <col min="8" max="8" width="26.28515625" style="142" customWidth="1"/>
    <col min="9" max="13" width="11.42578125" style="142"/>
    <col min="14" max="220" width="11.42578125" style="93"/>
    <col min="221" max="221" width="2.5703125" style="93" customWidth="1"/>
    <col min="222" max="222" width="25.85546875" style="93" customWidth="1"/>
    <col min="223" max="223" width="12.140625" style="93" customWidth="1"/>
    <col min="224" max="224" width="4.140625" style="93" customWidth="1"/>
    <col min="225" max="225" width="6.5703125" style="93" customWidth="1"/>
    <col min="226" max="226" width="13.28515625" style="93" customWidth="1"/>
    <col min="227" max="227" width="4.7109375" style="93" customWidth="1"/>
    <col min="228" max="228" width="15.7109375" style="93" customWidth="1"/>
    <col min="229" max="229" width="5.42578125" style="93" customWidth="1"/>
    <col min="230" max="230" width="5.5703125" style="93" customWidth="1"/>
    <col min="231" max="231" width="4.7109375" style="93" customWidth="1"/>
    <col min="232" max="232" width="13.28515625" style="93" customWidth="1"/>
    <col min="233" max="233" width="6.5703125" style="93" customWidth="1"/>
    <col min="234" max="234" width="6.140625" style="93" customWidth="1"/>
    <col min="235" max="235" width="11.140625" style="93" customWidth="1"/>
    <col min="236" max="236" width="5.28515625" style="93" customWidth="1"/>
    <col min="237" max="237" width="4.140625" style="93" customWidth="1"/>
    <col min="238" max="238" width="5.28515625" style="93" customWidth="1"/>
    <col min="239" max="239" width="4.140625" style="93" customWidth="1"/>
    <col min="240" max="240" width="6.42578125" style="93" customWidth="1"/>
    <col min="241" max="241" width="4.140625" style="93" customWidth="1"/>
    <col min="242" max="242" width="5" style="93" customWidth="1"/>
    <col min="243" max="243" width="4.140625" style="93" customWidth="1"/>
    <col min="244" max="244" width="5.140625" style="93" customWidth="1"/>
    <col min="245" max="245" width="4.140625" style="93" customWidth="1"/>
    <col min="246" max="246" width="5" style="93" customWidth="1"/>
    <col min="247" max="247" width="4.28515625" style="93" customWidth="1"/>
    <col min="248" max="249" width="5.7109375" style="93" customWidth="1"/>
    <col min="250" max="250" width="5.85546875" style="93" customWidth="1"/>
    <col min="251" max="251" width="5.5703125" style="93" customWidth="1"/>
    <col min="252" max="252" width="7.5703125" style="93" customWidth="1"/>
    <col min="253" max="254" width="5.7109375" style="93" customWidth="1"/>
    <col min="255" max="255" width="4.28515625" style="93" customWidth="1"/>
    <col min="256" max="257" width="4.140625" style="93" customWidth="1"/>
    <col min="258" max="258" width="8.5703125" style="93" customWidth="1"/>
    <col min="259" max="259" width="10.5703125" style="93" customWidth="1"/>
    <col min="260" max="476" width="11.42578125" style="93"/>
    <col min="477" max="477" width="2.5703125" style="93" customWidth="1"/>
    <col min="478" max="478" width="25.85546875" style="93" customWidth="1"/>
    <col min="479" max="479" width="12.140625" style="93" customWidth="1"/>
    <col min="480" max="480" width="4.140625" style="93" customWidth="1"/>
    <col min="481" max="481" width="6.5703125" style="93" customWidth="1"/>
    <col min="482" max="482" width="13.28515625" style="93" customWidth="1"/>
    <col min="483" max="483" width="4.7109375" style="93" customWidth="1"/>
    <col min="484" max="484" width="15.7109375" style="93" customWidth="1"/>
    <col min="485" max="485" width="5.42578125" style="93" customWidth="1"/>
    <col min="486" max="486" width="5.5703125" style="93" customWidth="1"/>
    <col min="487" max="487" width="4.7109375" style="93" customWidth="1"/>
    <col min="488" max="488" width="13.28515625" style="93" customWidth="1"/>
    <col min="489" max="489" width="6.5703125" style="93" customWidth="1"/>
    <col min="490" max="490" width="6.140625" style="93" customWidth="1"/>
    <col min="491" max="491" width="11.140625" style="93" customWidth="1"/>
    <col min="492" max="492" width="5.28515625" style="93" customWidth="1"/>
    <col min="493" max="493" width="4.140625" style="93" customWidth="1"/>
    <col min="494" max="494" width="5.28515625" style="93" customWidth="1"/>
    <col min="495" max="495" width="4.140625" style="93" customWidth="1"/>
    <col min="496" max="496" width="6.42578125" style="93" customWidth="1"/>
    <col min="497" max="497" width="4.140625" style="93" customWidth="1"/>
    <col min="498" max="498" width="5" style="93" customWidth="1"/>
    <col min="499" max="499" width="4.140625" style="93" customWidth="1"/>
    <col min="500" max="500" width="5.140625" style="93" customWidth="1"/>
    <col min="501" max="501" width="4.140625" style="93" customWidth="1"/>
    <col min="502" max="502" width="5" style="93" customWidth="1"/>
    <col min="503" max="503" width="4.28515625" style="93" customWidth="1"/>
    <col min="504" max="505" width="5.7109375" style="93" customWidth="1"/>
    <col min="506" max="506" width="5.85546875" style="93" customWidth="1"/>
    <col min="507" max="507" width="5.5703125" style="93" customWidth="1"/>
    <col min="508" max="508" width="7.5703125" style="93" customWidth="1"/>
    <col min="509" max="510" width="5.7109375" style="93" customWidth="1"/>
    <col min="511" max="511" width="4.28515625" style="93" customWidth="1"/>
    <col min="512" max="513" width="4.140625" style="93" customWidth="1"/>
    <col min="514" max="514" width="8.5703125" style="93" customWidth="1"/>
    <col min="515" max="515" width="10.5703125" style="93" customWidth="1"/>
    <col min="516" max="732" width="11.42578125" style="93"/>
    <col min="733" max="733" width="2.5703125" style="93" customWidth="1"/>
    <col min="734" max="734" width="25.85546875" style="93" customWidth="1"/>
    <col min="735" max="735" width="12.140625" style="93" customWidth="1"/>
    <col min="736" max="736" width="4.140625" style="93" customWidth="1"/>
    <col min="737" max="737" width="6.5703125" style="93" customWidth="1"/>
    <col min="738" max="738" width="13.28515625" style="93" customWidth="1"/>
    <col min="739" max="739" width="4.7109375" style="93" customWidth="1"/>
    <col min="740" max="740" width="15.7109375" style="93" customWidth="1"/>
    <col min="741" max="741" width="5.42578125" style="93" customWidth="1"/>
    <col min="742" max="742" width="5.5703125" style="93" customWidth="1"/>
    <col min="743" max="743" width="4.7109375" style="93" customWidth="1"/>
    <col min="744" max="744" width="13.28515625" style="93" customWidth="1"/>
    <col min="745" max="745" width="6.5703125" style="93" customWidth="1"/>
    <col min="746" max="746" width="6.140625" style="93" customWidth="1"/>
    <col min="747" max="747" width="11.140625" style="93" customWidth="1"/>
    <col min="748" max="748" width="5.28515625" style="93" customWidth="1"/>
    <col min="749" max="749" width="4.140625" style="93" customWidth="1"/>
    <col min="750" max="750" width="5.28515625" style="93" customWidth="1"/>
    <col min="751" max="751" width="4.140625" style="93" customWidth="1"/>
    <col min="752" max="752" width="6.42578125" style="93" customWidth="1"/>
    <col min="753" max="753" width="4.140625" style="93" customWidth="1"/>
    <col min="754" max="754" width="5" style="93" customWidth="1"/>
    <col min="755" max="755" width="4.140625" style="93" customWidth="1"/>
    <col min="756" max="756" width="5.140625" style="93" customWidth="1"/>
    <col min="757" max="757" width="4.140625" style="93" customWidth="1"/>
    <col min="758" max="758" width="5" style="93" customWidth="1"/>
    <col min="759" max="759" width="4.28515625" style="93" customWidth="1"/>
    <col min="760" max="761" width="5.7109375" style="93" customWidth="1"/>
    <col min="762" max="762" width="5.85546875" style="93" customWidth="1"/>
    <col min="763" max="763" width="5.5703125" style="93" customWidth="1"/>
    <col min="764" max="764" width="7.5703125" style="93" customWidth="1"/>
    <col min="765" max="766" width="5.7109375" style="93" customWidth="1"/>
    <col min="767" max="767" width="4.28515625" style="93" customWidth="1"/>
    <col min="768" max="769" width="4.140625" style="93" customWidth="1"/>
    <col min="770" max="770" width="8.5703125" style="93" customWidth="1"/>
    <col min="771" max="771" width="10.5703125" style="93" customWidth="1"/>
    <col min="772" max="988" width="11.42578125" style="93"/>
    <col min="989" max="989" width="2.5703125" style="93" customWidth="1"/>
    <col min="990" max="990" width="25.85546875" style="93" customWidth="1"/>
    <col min="991" max="991" width="12.140625" style="93" customWidth="1"/>
    <col min="992" max="992" width="4.140625" style="93" customWidth="1"/>
    <col min="993" max="993" width="6.5703125" style="93" customWidth="1"/>
    <col min="994" max="994" width="13.28515625" style="93" customWidth="1"/>
    <col min="995" max="995" width="4.7109375" style="93" customWidth="1"/>
    <col min="996" max="996" width="15.7109375" style="93" customWidth="1"/>
    <col min="997" max="997" width="5.42578125" style="93" customWidth="1"/>
    <col min="998" max="998" width="5.5703125" style="93" customWidth="1"/>
    <col min="999" max="999" width="4.7109375" style="93" customWidth="1"/>
    <col min="1000" max="1000" width="13.28515625" style="93" customWidth="1"/>
    <col min="1001" max="1001" width="6.5703125" style="93" customWidth="1"/>
    <col min="1002" max="1002" width="6.140625" style="93" customWidth="1"/>
    <col min="1003" max="1003" width="11.140625" style="93" customWidth="1"/>
    <col min="1004" max="1004" width="5.28515625" style="93" customWidth="1"/>
    <col min="1005" max="1005" width="4.140625" style="93" customWidth="1"/>
    <col min="1006" max="1006" width="5.28515625" style="93" customWidth="1"/>
    <col min="1007" max="1007" width="4.140625" style="93" customWidth="1"/>
    <col min="1008" max="1008" width="6.42578125" style="93" customWidth="1"/>
    <col min="1009" max="1009" width="4.140625" style="93" customWidth="1"/>
    <col min="1010" max="1010" width="5" style="93" customWidth="1"/>
    <col min="1011" max="1011" width="4.140625" style="93" customWidth="1"/>
    <col min="1012" max="1012" width="5.140625" style="93" customWidth="1"/>
    <col min="1013" max="1013" width="4.140625" style="93" customWidth="1"/>
    <col min="1014" max="1014" width="5" style="93" customWidth="1"/>
    <col min="1015" max="1015" width="4.28515625" style="93" customWidth="1"/>
    <col min="1016" max="1017" width="5.7109375" style="93" customWidth="1"/>
    <col min="1018" max="1018" width="5.85546875" style="93" customWidth="1"/>
    <col min="1019" max="1019" width="5.5703125" style="93" customWidth="1"/>
    <col min="1020" max="1020" width="7.5703125" style="93" customWidth="1"/>
    <col min="1021" max="1022" width="5.7109375" style="93" customWidth="1"/>
    <col min="1023" max="1023" width="4.28515625" style="93" customWidth="1"/>
    <col min="1024" max="1025" width="4.140625" style="93" customWidth="1"/>
    <col min="1026" max="1026" width="8.5703125" style="93" customWidth="1"/>
    <col min="1027" max="1027" width="10.5703125" style="93" customWidth="1"/>
    <col min="1028" max="1244" width="11.42578125" style="93"/>
    <col min="1245" max="1245" width="2.5703125" style="93" customWidth="1"/>
    <col min="1246" max="1246" width="25.85546875" style="93" customWidth="1"/>
    <col min="1247" max="1247" width="12.140625" style="93" customWidth="1"/>
    <col min="1248" max="1248" width="4.140625" style="93" customWidth="1"/>
    <col min="1249" max="1249" width="6.5703125" style="93" customWidth="1"/>
    <col min="1250" max="1250" width="13.28515625" style="93" customWidth="1"/>
    <col min="1251" max="1251" width="4.7109375" style="93" customWidth="1"/>
    <col min="1252" max="1252" width="15.7109375" style="93" customWidth="1"/>
    <col min="1253" max="1253" width="5.42578125" style="93" customWidth="1"/>
    <col min="1254" max="1254" width="5.5703125" style="93" customWidth="1"/>
    <col min="1255" max="1255" width="4.7109375" style="93" customWidth="1"/>
    <col min="1256" max="1256" width="13.28515625" style="93" customWidth="1"/>
    <col min="1257" max="1257" width="6.5703125" style="93" customWidth="1"/>
    <col min="1258" max="1258" width="6.140625" style="93" customWidth="1"/>
    <col min="1259" max="1259" width="11.140625" style="93" customWidth="1"/>
    <col min="1260" max="1260" width="5.28515625" style="93" customWidth="1"/>
    <col min="1261" max="1261" width="4.140625" style="93" customWidth="1"/>
    <col min="1262" max="1262" width="5.28515625" style="93" customWidth="1"/>
    <col min="1263" max="1263" width="4.140625" style="93" customWidth="1"/>
    <col min="1264" max="1264" width="6.42578125" style="93" customWidth="1"/>
    <col min="1265" max="1265" width="4.140625" style="93" customWidth="1"/>
    <col min="1266" max="1266" width="5" style="93" customWidth="1"/>
    <col min="1267" max="1267" width="4.140625" style="93" customWidth="1"/>
    <col min="1268" max="1268" width="5.140625" style="93" customWidth="1"/>
    <col min="1269" max="1269" width="4.140625" style="93" customWidth="1"/>
    <col min="1270" max="1270" width="5" style="93" customWidth="1"/>
    <col min="1271" max="1271" width="4.28515625" style="93" customWidth="1"/>
    <col min="1272" max="1273" width="5.7109375" style="93" customWidth="1"/>
    <col min="1274" max="1274" width="5.85546875" style="93" customWidth="1"/>
    <col min="1275" max="1275" width="5.5703125" style="93" customWidth="1"/>
    <col min="1276" max="1276" width="7.5703125" style="93" customWidth="1"/>
    <col min="1277" max="1278" width="5.7109375" style="93" customWidth="1"/>
    <col min="1279" max="1279" width="4.28515625" style="93" customWidth="1"/>
    <col min="1280" max="1281" width="4.140625" style="93" customWidth="1"/>
    <col min="1282" max="1282" width="8.5703125" style="93" customWidth="1"/>
    <col min="1283" max="1283" width="10.5703125" style="93" customWidth="1"/>
    <col min="1284" max="1500" width="11.42578125" style="93"/>
    <col min="1501" max="1501" width="2.5703125" style="93" customWidth="1"/>
    <col min="1502" max="1502" width="25.85546875" style="93" customWidth="1"/>
    <col min="1503" max="1503" width="12.140625" style="93" customWidth="1"/>
    <col min="1504" max="1504" width="4.140625" style="93" customWidth="1"/>
    <col min="1505" max="1505" width="6.5703125" style="93" customWidth="1"/>
    <col min="1506" max="1506" width="13.28515625" style="93" customWidth="1"/>
    <col min="1507" max="1507" width="4.7109375" style="93" customWidth="1"/>
    <col min="1508" max="1508" width="15.7109375" style="93" customWidth="1"/>
    <col min="1509" max="1509" width="5.42578125" style="93" customWidth="1"/>
    <col min="1510" max="1510" width="5.5703125" style="93" customWidth="1"/>
    <col min="1511" max="1511" width="4.7109375" style="93" customWidth="1"/>
    <col min="1512" max="1512" width="13.28515625" style="93" customWidth="1"/>
    <col min="1513" max="1513" width="6.5703125" style="93" customWidth="1"/>
    <col min="1514" max="1514" width="6.140625" style="93" customWidth="1"/>
    <col min="1515" max="1515" width="11.140625" style="93" customWidth="1"/>
    <col min="1516" max="1516" width="5.28515625" style="93" customWidth="1"/>
    <col min="1517" max="1517" width="4.140625" style="93" customWidth="1"/>
    <col min="1518" max="1518" width="5.28515625" style="93" customWidth="1"/>
    <col min="1519" max="1519" width="4.140625" style="93" customWidth="1"/>
    <col min="1520" max="1520" width="6.42578125" style="93" customWidth="1"/>
    <col min="1521" max="1521" width="4.140625" style="93" customWidth="1"/>
    <col min="1522" max="1522" width="5" style="93" customWidth="1"/>
    <col min="1523" max="1523" width="4.140625" style="93" customWidth="1"/>
    <col min="1524" max="1524" width="5.140625" style="93" customWidth="1"/>
    <col min="1525" max="1525" width="4.140625" style="93" customWidth="1"/>
    <col min="1526" max="1526" width="5" style="93" customWidth="1"/>
    <col min="1527" max="1527" width="4.28515625" style="93" customWidth="1"/>
    <col min="1528" max="1529" width="5.7109375" style="93" customWidth="1"/>
    <col min="1530" max="1530" width="5.85546875" style="93" customWidth="1"/>
    <col min="1531" max="1531" width="5.5703125" style="93" customWidth="1"/>
    <col min="1532" max="1532" width="7.5703125" style="93" customWidth="1"/>
    <col min="1533" max="1534" width="5.7109375" style="93" customWidth="1"/>
    <col min="1535" max="1535" width="4.28515625" style="93" customWidth="1"/>
    <col min="1536" max="1537" width="4.140625" style="93" customWidth="1"/>
    <col min="1538" max="1538" width="8.5703125" style="93" customWidth="1"/>
    <col min="1539" max="1539" width="10.5703125" style="93" customWidth="1"/>
    <col min="1540" max="1756" width="11.42578125" style="93"/>
    <col min="1757" max="1757" width="2.5703125" style="93" customWidth="1"/>
    <col min="1758" max="1758" width="25.85546875" style="93" customWidth="1"/>
    <col min="1759" max="1759" width="12.140625" style="93" customWidth="1"/>
    <col min="1760" max="1760" width="4.140625" style="93" customWidth="1"/>
    <col min="1761" max="1761" width="6.5703125" style="93" customWidth="1"/>
    <col min="1762" max="1762" width="13.28515625" style="93" customWidth="1"/>
    <col min="1763" max="1763" width="4.7109375" style="93" customWidth="1"/>
    <col min="1764" max="1764" width="15.7109375" style="93" customWidth="1"/>
    <col min="1765" max="1765" width="5.42578125" style="93" customWidth="1"/>
    <col min="1766" max="1766" width="5.5703125" style="93" customWidth="1"/>
    <col min="1767" max="1767" width="4.7109375" style="93" customWidth="1"/>
    <col min="1768" max="1768" width="13.28515625" style="93" customWidth="1"/>
    <col min="1769" max="1769" width="6.5703125" style="93" customWidth="1"/>
    <col min="1770" max="1770" width="6.140625" style="93" customWidth="1"/>
    <col min="1771" max="1771" width="11.140625" style="93" customWidth="1"/>
    <col min="1772" max="1772" width="5.28515625" style="93" customWidth="1"/>
    <col min="1773" max="1773" width="4.140625" style="93" customWidth="1"/>
    <col min="1774" max="1774" width="5.28515625" style="93" customWidth="1"/>
    <col min="1775" max="1775" width="4.140625" style="93" customWidth="1"/>
    <col min="1776" max="1776" width="6.42578125" style="93" customWidth="1"/>
    <col min="1777" max="1777" width="4.140625" style="93" customWidth="1"/>
    <col min="1778" max="1778" width="5" style="93" customWidth="1"/>
    <col min="1779" max="1779" width="4.140625" style="93" customWidth="1"/>
    <col min="1780" max="1780" width="5.140625" style="93" customWidth="1"/>
    <col min="1781" max="1781" width="4.140625" style="93" customWidth="1"/>
    <col min="1782" max="1782" width="5" style="93" customWidth="1"/>
    <col min="1783" max="1783" width="4.28515625" style="93" customWidth="1"/>
    <col min="1784" max="1785" width="5.7109375" style="93" customWidth="1"/>
    <col min="1786" max="1786" width="5.85546875" style="93" customWidth="1"/>
    <col min="1787" max="1787" width="5.5703125" style="93" customWidth="1"/>
    <col min="1788" max="1788" width="7.5703125" style="93" customWidth="1"/>
    <col min="1789" max="1790" width="5.7109375" style="93" customWidth="1"/>
    <col min="1791" max="1791" width="4.28515625" style="93" customWidth="1"/>
    <col min="1792" max="1793" width="4.140625" style="93" customWidth="1"/>
    <col min="1794" max="1794" width="8.5703125" style="93" customWidth="1"/>
    <col min="1795" max="1795" width="10.5703125" style="93" customWidth="1"/>
    <col min="1796" max="2012" width="11.42578125" style="93"/>
    <col min="2013" max="2013" width="2.5703125" style="93" customWidth="1"/>
    <col min="2014" max="2014" width="25.85546875" style="93" customWidth="1"/>
    <col min="2015" max="2015" width="12.140625" style="93" customWidth="1"/>
    <col min="2016" max="2016" width="4.140625" style="93" customWidth="1"/>
    <col min="2017" max="2017" width="6.5703125" style="93" customWidth="1"/>
    <col min="2018" max="2018" width="13.28515625" style="93" customWidth="1"/>
    <col min="2019" max="2019" width="4.7109375" style="93" customWidth="1"/>
    <col min="2020" max="2020" width="15.7109375" style="93" customWidth="1"/>
    <col min="2021" max="2021" width="5.42578125" style="93" customWidth="1"/>
    <col min="2022" max="2022" width="5.5703125" style="93" customWidth="1"/>
    <col min="2023" max="2023" width="4.7109375" style="93" customWidth="1"/>
    <col min="2024" max="2024" width="13.28515625" style="93" customWidth="1"/>
    <col min="2025" max="2025" width="6.5703125" style="93" customWidth="1"/>
    <col min="2026" max="2026" width="6.140625" style="93" customWidth="1"/>
    <col min="2027" max="2027" width="11.140625" style="93" customWidth="1"/>
    <col min="2028" max="2028" width="5.28515625" style="93" customWidth="1"/>
    <col min="2029" max="2029" width="4.140625" style="93" customWidth="1"/>
    <col min="2030" max="2030" width="5.28515625" style="93" customWidth="1"/>
    <col min="2031" max="2031" width="4.140625" style="93" customWidth="1"/>
    <col min="2032" max="2032" width="6.42578125" style="93" customWidth="1"/>
    <col min="2033" max="2033" width="4.140625" style="93" customWidth="1"/>
    <col min="2034" max="2034" width="5" style="93" customWidth="1"/>
    <col min="2035" max="2035" width="4.140625" style="93" customWidth="1"/>
    <col min="2036" max="2036" width="5.140625" style="93" customWidth="1"/>
    <col min="2037" max="2037" width="4.140625" style="93" customWidth="1"/>
    <col min="2038" max="2038" width="5" style="93" customWidth="1"/>
    <col min="2039" max="2039" width="4.28515625" style="93" customWidth="1"/>
    <col min="2040" max="2041" width="5.7109375" style="93" customWidth="1"/>
    <col min="2042" max="2042" width="5.85546875" style="93" customWidth="1"/>
    <col min="2043" max="2043" width="5.5703125" style="93" customWidth="1"/>
    <col min="2044" max="2044" width="7.5703125" style="93" customWidth="1"/>
    <col min="2045" max="2046" width="5.7109375" style="93" customWidth="1"/>
    <col min="2047" max="2047" width="4.28515625" style="93" customWidth="1"/>
    <col min="2048" max="2049" width="4.140625" style="93" customWidth="1"/>
    <col min="2050" max="2050" width="8.5703125" style="93" customWidth="1"/>
    <col min="2051" max="2051" width="10.5703125" style="93" customWidth="1"/>
    <col min="2052" max="2268" width="11.42578125" style="93"/>
    <col min="2269" max="2269" width="2.5703125" style="93" customWidth="1"/>
    <col min="2270" max="2270" width="25.85546875" style="93" customWidth="1"/>
    <col min="2271" max="2271" width="12.140625" style="93" customWidth="1"/>
    <col min="2272" max="2272" width="4.140625" style="93" customWidth="1"/>
    <col min="2273" max="2273" width="6.5703125" style="93" customWidth="1"/>
    <col min="2274" max="2274" width="13.28515625" style="93" customWidth="1"/>
    <col min="2275" max="2275" width="4.7109375" style="93" customWidth="1"/>
    <col min="2276" max="2276" width="15.7109375" style="93" customWidth="1"/>
    <col min="2277" max="2277" width="5.42578125" style="93" customWidth="1"/>
    <col min="2278" max="2278" width="5.5703125" style="93" customWidth="1"/>
    <col min="2279" max="2279" width="4.7109375" style="93" customWidth="1"/>
    <col min="2280" max="2280" width="13.28515625" style="93" customWidth="1"/>
    <col min="2281" max="2281" width="6.5703125" style="93" customWidth="1"/>
    <col min="2282" max="2282" width="6.140625" style="93" customWidth="1"/>
    <col min="2283" max="2283" width="11.140625" style="93" customWidth="1"/>
    <col min="2284" max="2284" width="5.28515625" style="93" customWidth="1"/>
    <col min="2285" max="2285" width="4.140625" style="93" customWidth="1"/>
    <col min="2286" max="2286" width="5.28515625" style="93" customWidth="1"/>
    <col min="2287" max="2287" width="4.140625" style="93" customWidth="1"/>
    <col min="2288" max="2288" width="6.42578125" style="93" customWidth="1"/>
    <col min="2289" max="2289" width="4.140625" style="93" customWidth="1"/>
    <col min="2290" max="2290" width="5" style="93" customWidth="1"/>
    <col min="2291" max="2291" width="4.140625" style="93" customWidth="1"/>
    <col min="2292" max="2292" width="5.140625" style="93" customWidth="1"/>
    <col min="2293" max="2293" width="4.140625" style="93" customWidth="1"/>
    <col min="2294" max="2294" width="5" style="93" customWidth="1"/>
    <col min="2295" max="2295" width="4.28515625" style="93" customWidth="1"/>
    <col min="2296" max="2297" width="5.7109375" style="93" customWidth="1"/>
    <col min="2298" max="2298" width="5.85546875" style="93" customWidth="1"/>
    <col min="2299" max="2299" width="5.5703125" style="93" customWidth="1"/>
    <col min="2300" max="2300" width="7.5703125" style="93" customWidth="1"/>
    <col min="2301" max="2302" width="5.7109375" style="93" customWidth="1"/>
    <col min="2303" max="2303" width="4.28515625" style="93" customWidth="1"/>
    <col min="2304" max="2305" width="4.140625" style="93" customWidth="1"/>
    <col min="2306" max="2306" width="8.5703125" style="93" customWidth="1"/>
    <col min="2307" max="2307" width="10.5703125" style="93" customWidth="1"/>
    <col min="2308" max="2524" width="11.42578125" style="93"/>
    <col min="2525" max="2525" width="2.5703125" style="93" customWidth="1"/>
    <col min="2526" max="2526" width="25.85546875" style="93" customWidth="1"/>
    <col min="2527" max="2527" width="12.140625" style="93" customWidth="1"/>
    <col min="2528" max="2528" width="4.140625" style="93" customWidth="1"/>
    <col min="2529" max="2529" width="6.5703125" style="93" customWidth="1"/>
    <col min="2530" max="2530" width="13.28515625" style="93" customWidth="1"/>
    <col min="2531" max="2531" width="4.7109375" style="93" customWidth="1"/>
    <col min="2532" max="2532" width="15.7109375" style="93" customWidth="1"/>
    <col min="2533" max="2533" width="5.42578125" style="93" customWidth="1"/>
    <col min="2534" max="2534" width="5.5703125" style="93" customWidth="1"/>
    <col min="2535" max="2535" width="4.7109375" style="93" customWidth="1"/>
    <col min="2536" max="2536" width="13.28515625" style="93" customWidth="1"/>
    <col min="2537" max="2537" width="6.5703125" style="93" customWidth="1"/>
    <col min="2538" max="2538" width="6.140625" style="93" customWidth="1"/>
    <col min="2539" max="2539" width="11.140625" style="93" customWidth="1"/>
    <col min="2540" max="2540" width="5.28515625" style="93" customWidth="1"/>
    <col min="2541" max="2541" width="4.140625" style="93" customWidth="1"/>
    <col min="2542" max="2542" width="5.28515625" style="93" customWidth="1"/>
    <col min="2543" max="2543" width="4.140625" style="93" customWidth="1"/>
    <col min="2544" max="2544" width="6.42578125" style="93" customWidth="1"/>
    <col min="2545" max="2545" width="4.140625" style="93" customWidth="1"/>
    <col min="2546" max="2546" width="5" style="93" customWidth="1"/>
    <col min="2547" max="2547" width="4.140625" style="93" customWidth="1"/>
    <col min="2548" max="2548" width="5.140625" style="93" customWidth="1"/>
    <col min="2549" max="2549" width="4.140625" style="93" customWidth="1"/>
    <col min="2550" max="2550" width="5" style="93" customWidth="1"/>
    <col min="2551" max="2551" width="4.28515625" style="93" customWidth="1"/>
    <col min="2552" max="2553" width="5.7109375" style="93" customWidth="1"/>
    <col min="2554" max="2554" width="5.85546875" style="93" customWidth="1"/>
    <col min="2555" max="2555" width="5.5703125" style="93" customWidth="1"/>
    <col min="2556" max="2556" width="7.5703125" style="93" customWidth="1"/>
    <col min="2557" max="2558" width="5.7109375" style="93" customWidth="1"/>
    <col min="2559" max="2559" width="4.28515625" style="93" customWidth="1"/>
    <col min="2560" max="2561" width="4.140625" style="93" customWidth="1"/>
    <col min="2562" max="2562" width="8.5703125" style="93" customWidth="1"/>
    <col min="2563" max="2563" width="10.5703125" style="93" customWidth="1"/>
    <col min="2564" max="2780" width="11.42578125" style="93"/>
    <col min="2781" max="2781" width="2.5703125" style="93" customWidth="1"/>
    <col min="2782" max="2782" width="25.85546875" style="93" customWidth="1"/>
    <col min="2783" max="2783" width="12.140625" style="93" customWidth="1"/>
    <col min="2784" max="2784" width="4.140625" style="93" customWidth="1"/>
    <col min="2785" max="2785" width="6.5703125" style="93" customWidth="1"/>
    <col min="2786" max="2786" width="13.28515625" style="93" customWidth="1"/>
    <col min="2787" max="2787" width="4.7109375" style="93" customWidth="1"/>
    <col min="2788" max="2788" width="15.7109375" style="93" customWidth="1"/>
    <col min="2789" max="2789" width="5.42578125" style="93" customWidth="1"/>
    <col min="2790" max="2790" width="5.5703125" style="93" customWidth="1"/>
    <col min="2791" max="2791" width="4.7109375" style="93" customWidth="1"/>
    <col min="2792" max="2792" width="13.28515625" style="93" customWidth="1"/>
    <col min="2793" max="2793" width="6.5703125" style="93" customWidth="1"/>
    <col min="2794" max="2794" width="6.140625" style="93" customWidth="1"/>
    <col min="2795" max="2795" width="11.140625" style="93" customWidth="1"/>
    <col min="2796" max="2796" width="5.28515625" style="93" customWidth="1"/>
    <col min="2797" max="2797" width="4.140625" style="93" customWidth="1"/>
    <col min="2798" max="2798" width="5.28515625" style="93" customWidth="1"/>
    <col min="2799" max="2799" width="4.140625" style="93" customWidth="1"/>
    <col min="2800" max="2800" width="6.42578125" style="93" customWidth="1"/>
    <col min="2801" max="2801" width="4.140625" style="93" customWidth="1"/>
    <col min="2802" max="2802" width="5" style="93" customWidth="1"/>
    <col min="2803" max="2803" width="4.140625" style="93" customWidth="1"/>
    <col min="2804" max="2804" width="5.140625" style="93" customWidth="1"/>
    <col min="2805" max="2805" width="4.140625" style="93" customWidth="1"/>
    <col min="2806" max="2806" width="5" style="93" customWidth="1"/>
    <col min="2807" max="2807" width="4.28515625" style="93" customWidth="1"/>
    <col min="2808" max="2809" width="5.7109375" style="93" customWidth="1"/>
    <col min="2810" max="2810" width="5.85546875" style="93" customWidth="1"/>
    <col min="2811" max="2811" width="5.5703125" style="93" customWidth="1"/>
    <col min="2812" max="2812" width="7.5703125" style="93" customWidth="1"/>
    <col min="2813" max="2814" width="5.7109375" style="93" customWidth="1"/>
    <col min="2815" max="2815" width="4.28515625" style="93" customWidth="1"/>
    <col min="2816" max="2817" width="4.140625" style="93" customWidth="1"/>
    <col min="2818" max="2818" width="8.5703125" style="93" customWidth="1"/>
    <col min="2819" max="2819" width="10.5703125" style="93" customWidth="1"/>
    <col min="2820" max="3036" width="11.42578125" style="93"/>
    <col min="3037" max="3037" width="2.5703125" style="93" customWidth="1"/>
    <col min="3038" max="3038" width="25.85546875" style="93" customWidth="1"/>
    <col min="3039" max="3039" width="12.140625" style="93" customWidth="1"/>
    <col min="3040" max="3040" width="4.140625" style="93" customWidth="1"/>
    <col min="3041" max="3041" width="6.5703125" style="93" customWidth="1"/>
    <col min="3042" max="3042" width="13.28515625" style="93" customWidth="1"/>
    <col min="3043" max="3043" width="4.7109375" style="93" customWidth="1"/>
    <col min="3044" max="3044" width="15.7109375" style="93" customWidth="1"/>
    <col min="3045" max="3045" width="5.42578125" style="93" customWidth="1"/>
    <col min="3046" max="3046" width="5.5703125" style="93" customWidth="1"/>
    <col min="3047" max="3047" width="4.7109375" style="93" customWidth="1"/>
    <col min="3048" max="3048" width="13.28515625" style="93" customWidth="1"/>
    <col min="3049" max="3049" width="6.5703125" style="93" customWidth="1"/>
    <col min="3050" max="3050" width="6.140625" style="93" customWidth="1"/>
    <col min="3051" max="3051" width="11.140625" style="93" customWidth="1"/>
    <col min="3052" max="3052" width="5.28515625" style="93" customWidth="1"/>
    <col min="3053" max="3053" width="4.140625" style="93" customWidth="1"/>
    <col min="3054" max="3054" width="5.28515625" style="93" customWidth="1"/>
    <col min="3055" max="3055" width="4.140625" style="93" customWidth="1"/>
    <col min="3056" max="3056" width="6.42578125" style="93" customWidth="1"/>
    <col min="3057" max="3057" width="4.140625" style="93" customWidth="1"/>
    <col min="3058" max="3058" width="5" style="93" customWidth="1"/>
    <col min="3059" max="3059" width="4.140625" style="93" customWidth="1"/>
    <col min="3060" max="3060" width="5.140625" style="93" customWidth="1"/>
    <col min="3061" max="3061" width="4.140625" style="93" customWidth="1"/>
    <col min="3062" max="3062" width="5" style="93" customWidth="1"/>
    <col min="3063" max="3063" width="4.28515625" style="93" customWidth="1"/>
    <col min="3064" max="3065" width="5.7109375" style="93" customWidth="1"/>
    <col min="3066" max="3066" width="5.85546875" style="93" customWidth="1"/>
    <col min="3067" max="3067" width="5.5703125" style="93" customWidth="1"/>
    <col min="3068" max="3068" width="7.5703125" style="93" customWidth="1"/>
    <col min="3069" max="3070" width="5.7109375" style="93" customWidth="1"/>
    <col min="3071" max="3071" width="4.28515625" style="93" customWidth="1"/>
    <col min="3072" max="3073" width="4.140625" style="93" customWidth="1"/>
    <col min="3074" max="3074" width="8.5703125" style="93" customWidth="1"/>
    <col min="3075" max="3075" width="10.5703125" style="93" customWidth="1"/>
    <col min="3076" max="3292" width="11.42578125" style="93"/>
    <col min="3293" max="3293" width="2.5703125" style="93" customWidth="1"/>
    <col min="3294" max="3294" width="25.85546875" style="93" customWidth="1"/>
    <col min="3295" max="3295" width="12.140625" style="93" customWidth="1"/>
    <col min="3296" max="3296" width="4.140625" style="93" customWidth="1"/>
    <col min="3297" max="3297" width="6.5703125" style="93" customWidth="1"/>
    <col min="3298" max="3298" width="13.28515625" style="93" customWidth="1"/>
    <col min="3299" max="3299" width="4.7109375" style="93" customWidth="1"/>
    <col min="3300" max="3300" width="15.7109375" style="93" customWidth="1"/>
    <col min="3301" max="3301" width="5.42578125" style="93" customWidth="1"/>
    <col min="3302" max="3302" width="5.5703125" style="93" customWidth="1"/>
    <col min="3303" max="3303" width="4.7109375" style="93" customWidth="1"/>
    <col min="3304" max="3304" width="13.28515625" style="93" customWidth="1"/>
    <col min="3305" max="3305" width="6.5703125" style="93" customWidth="1"/>
    <col min="3306" max="3306" width="6.140625" style="93" customWidth="1"/>
    <col min="3307" max="3307" width="11.140625" style="93" customWidth="1"/>
    <col min="3308" max="3308" width="5.28515625" style="93" customWidth="1"/>
    <col min="3309" max="3309" width="4.140625" style="93" customWidth="1"/>
    <col min="3310" max="3310" width="5.28515625" style="93" customWidth="1"/>
    <col min="3311" max="3311" width="4.140625" style="93" customWidth="1"/>
    <col min="3312" max="3312" width="6.42578125" style="93" customWidth="1"/>
    <col min="3313" max="3313" width="4.140625" style="93" customWidth="1"/>
    <col min="3314" max="3314" width="5" style="93" customWidth="1"/>
    <col min="3315" max="3315" width="4.140625" style="93" customWidth="1"/>
    <col min="3316" max="3316" width="5.140625" style="93" customWidth="1"/>
    <col min="3317" max="3317" width="4.140625" style="93" customWidth="1"/>
    <col min="3318" max="3318" width="5" style="93" customWidth="1"/>
    <col min="3319" max="3319" width="4.28515625" style="93" customWidth="1"/>
    <col min="3320" max="3321" width="5.7109375" style="93" customWidth="1"/>
    <col min="3322" max="3322" width="5.85546875" style="93" customWidth="1"/>
    <col min="3323" max="3323" width="5.5703125" style="93" customWidth="1"/>
    <col min="3324" max="3324" width="7.5703125" style="93" customWidth="1"/>
    <col min="3325" max="3326" width="5.7109375" style="93" customWidth="1"/>
    <col min="3327" max="3327" width="4.28515625" style="93" customWidth="1"/>
    <col min="3328" max="3329" width="4.140625" style="93" customWidth="1"/>
    <col min="3330" max="3330" width="8.5703125" style="93" customWidth="1"/>
    <col min="3331" max="3331" width="10.5703125" style="93" customWidth="1"/>
    <col min="3332" max="3548" width="11.42578125" style="93"/>
    <col min="3549" max="3549" width="2.5703125" style="93" customWidth="1"/>
    <col min="3550" max="3550" width="25.85546875" style="93" customWidth="1"/>
    <col min="3551" max="3551" width="12.140625" style="93" customWidth="1"/>
    <col min="3552" max="3552" width="4.140625" style="93" customWidth="1"/>
    <col min="3553" max="3553" width="6.5703125" style="93" customWidth="1"/>
    <col min="3554" max="3554" width="13.28515625" style="93" customWidth="1"/>
    <col min="3555" max="3555" width="4.7109375" style="93" customWidth="1"/>
    <col min="3556" max="3556" width="15.7109375" style="93" customWidth="1"/>
    <col min="3557" max="3557" width="5.42578125" style="93" customWidth="1"/>
    <col min="3558" max="3558" width="5.5703125" style="93" customWidth="1"/>
    <col min="3559" max="3559" width="4.7109375" style="93" customWidth="1"/>
    <col min="3560" max="3560" width="13.28515625" style="93" customWidth="1"/>
    <col min="3561" max="3561" width="6.5703125" style="93" customWidth="1"/>
    <col min="3562" max="3562" width="6.140625" style="93" customWidth="1"/>
    <col min="3563" max="3563" width="11.140625" style="93" customWidth="1"/>
    <col min="3564" max="3564" width="5.28515625" style="93" customWidth="1"/>
    <col min="3565" max="3565" width="4.140625" style="93" customWidth="1"/>
    <col min="3566" max="3566" width="5.28515625" style="93" customWidth="1"/>
    <col min="3567" max="3567" width="4.140625" style="93" customWidth="1"/>
    <col min="3568" max="3568" width="6.42578125" style="93" customWidth="1"/>
    <col min="3569" max="3569" width="4.140625" style="93" customWidth="1"/>
    <col min="3570" max="3570" width="5" style="93" customWidth="1"/>
    <col min="3571" max="3571" width="4.140625" style="93" customWidth="1"/>
    <col min="3572" max="3572" width="5.140625" style="93" customWidth="1"/>
    <col min="3573" max="3573" width="4.140625" style="93" customWidth="1"/>
    <col min="3574" max="3574" width="5" style="93" customWidth="1"/>
    <col min="3575" max="3575" width="4.28515625" style="93" customWidth="1"/>
    <col min="3576" max="3577" width="5.7109375" style="93" customWidth="1"/>
    <col min="3578" max="3578" width="5.85546875" style="93" customWidth="1"/>
    <col min="3579" max="3579" width="5.5703125" style="93" customWidth="1"/>
    <col min="3580" max="3580" width="7.5703125" style="93" customWidth="1"/>
    <col min="3581" max="3582" width="5.7109375" style="93" customWidth="1"/>
    <col min="3583" max="3583" width="4.28515625" style="93" customWidth="1"/>
    <col min="3584" max="3585" width="4.140625" style="93" customWidth="1"/>
    <col min="3586" max="3586" width="8.5703125" style="93" customWidth="1"/>
    <col min="3587" max="3587" width="10.5703125" style="93" customWidth="1"/>
    <col min="3588" max="3804" width="11.42578125" style="93"/>
    <col min="3805" max="3805" width="2.5703125" style="93" customWidth="1"/>
    <col min="3806" max="3806" width="25.85546875" style="93" customWidth="1"/>
    <col min="3807" max="3807" width="12.140625" style="93" customWidth="1"/>
    <col min="3808" max="3808" width="4.140625" style="93" customWidth="1"/>
    <col min="3809" max="3809" width="6.5703125" style="93" customWidth="1"/>
    <col min="3810" max="3810" width="13.28515625" style="93" customWidth="1"/>
    <col min="3811" max="3811" width="4.7109375" style="93" customWidth="1"/>
    <col min="3812" max="3812" width="15.7109375" style="93" customWidth="1"/>
    <col min="3813" max="3813" width="5.42578125" style="93" customWidth="1"/>
    <col min="3814" max="3814" width="5.5703125" style="93" customWidth="1"/>
    <col min="3815" max="3815" width="4.7109375" style="93" customWidth="1"/>
    <col min="3816" max="3816" width="13.28515625" style="93" customWidth="1"/>
    <col min="3817" max="3817" width="6.5703125" style="93" customWidth="1"/>
    <col min="3818" max="3818" width="6.140625" style="93" customWidth="1"/>
    <col min="3819" max="3819" width="11.140625" style="93" customWidth="1"/>
    <col min="3820" max="3820" width="5.28515625" style="93" customWidth="1"/>
    <col min="3821" max="3821" width="4.140625" style="93" customWidth="1"/>
    <col min="3822" max="3822" width="5.28515625" style="93" customWidth="1"/>
    <col min="3823" max="3823" width="4.140625" style="93" customWidth="1"/>
    <col min="3824" max="3824" width="6.42578125" style="93" customWidth="1"/>
    <col min="3825" max="3825" width="4.140625" style="93" customWidth="1"/>
    <col min="3826" max="3826" width="5" style="93" customWidth="1"/>
    <col min="3827" max="3827" width="4.140625" style="93" customWidth="1"/>
    <col min="3828" max="3828" width="5.140625" style="93" customWidth="1"/>
    <col min="3829" max="3829" width="4.140625" style="93" customWidth="1"/>
    <col min="3830" max="3830" width="5" style="93" customWidth="1"/>
    <col min="3831" max="3831" width="4.28515625" style="93" customWidth="1"/>
    <col min="3832" max="3833" width="5.7109375" style="93" customWidth="1"/>
    <col min="3834" max="3834" width="5.85546875" style="93" customWidth="1"/>
    <col min="3835" max="3835" width="5.5703125" style="93" customWidth="1"/>
    <col min="3836" max="3836" width="7.5703125" style="93" customWidth="1"/>
    <col min="3837" max="3838" width="5.7109375" style="93" customWidth="1"/>
    <col min="3839" max="3839" width="4.28515625" style="93" customWidth="1"/>
    <col min="3840" max="3841" width="4.140625" style="93" customWidth="1"/>
    <col min="3842" max="3842" width="8.5703125" style="93" customWidth="1"/>
    <col min="3843" max="3843" width="10.5703125" style="93" customWidth="1"/>
    <col min="3844" max="4060" width="11.42578125" style="93"/>
    <col min="4061" max="4061" width="2.5703125" style="93" customWidth="1"/>
    <col min="4062" max="4062" width="25.85546875" style="93" customWidth="1"/>
    <col min="4063" max="4063" width="12.140625" style="93" customWidth="1"/>
    <col min="4064" max="4064" width="4.140625" style="93" customWidth="1"/>
    <col min="4065" max="4065" width="6.5703125" style="93" customWidth="1"/>
    <col min="4066" max="4066" width="13.28515625" style="93" customWidth="1"/>
    <col min="4067" max="4067" width="4.7109375" style="93" customWidth="1"/>
    <col min="4068" max="4068" width="15.7109375" style="93" customWidth="1"/>
    <col min="4069" max="4069" width="5.42578125" style="93" customWidth="1"/>
    <col min="4070" max="4070" width="5.5703125" style="93" customWidth="1"/>
    <col min="4071" max="4071" width="4.7109375" style="93" customWidth="1"/>
    <col min="4072" max="4072" width="13.28515625" style="93" customWidth="1"/>
    <col min="4073" max="4073" width="6.5703125" style="93" customWidth="1"/>
    <col min="4074" max="4074" width="6.140625" style="93" customWidth="1"/>
    <col min="4075" max="4075" width="11.140625" style="93" customWidth="1"/>
    <col min="4076" max="4076" width="5.28515625" style="93" customWidth="1"/>
    <col min="4077" max="4077" width="4.140625" style="93" customWidth="1"/>
    <col min="4078" max="4078" width="5.28515625" style="93" customWidth="1"/>
    <col min="4079" max="4079" width="4.140625" style="93" customWidth="1"/>
    <col min="4080" max="4080" width="6.42578125" style="93" customWidth="1"/>
    <col min="4081" max="4081" width="4.140625" style="93" customWidth="1"/>
    <col min="4082" max="4082" width="5" style="93" customWidth="1"/>
    <col min="4083" max="4083" width="4.140625" style="93" customWidth="1"/>
    <col min="4084" max="4084" width="5.140625" style="93" customWidth="1"/>
    <col min="4085" max="4085" width="4.140625" style="93" customWidth="1"/>
    <col min="4086" max="4086" width="5" style="93" customWidth="1"/>
    <col min="4087" max="4087" width="4.28515625" style="93" customWidth="1"/>
    <col min="4088" max="4089" width="5.7109375" style="93" customWidth="1"/>
    <col min="4090" max="4090" width="5.85546875" style="93" customWidth="1"/>
    <col min="4091" max="4091" width="5.5703125" style="93" customWidth="1"/>
    <col min="4092" max="4092" width="7.5703125" style="93" customWidth="1"/>
    <col min="4093" max="4094" width="5.7109375" style="93" customWidth="1"/>
    <col min="4095" max="4095" width="4.28515625" style="93" customWidth="1"/>
    <col min="4096" max="4097" width="4.140625" style="93" customWidth="1"/>
    <col min="4098" max="4098" width="8.5703125" style="93" customWidth="1"/>
    <col min="4099" max="4099" width="10.5703125" style="93" customWidth="1"/>
    <col min="4100" max="4316" width="11.42578125" style="93"/>
    <col min="4317" max="4317" width="2.5703125" style="93" customWidth="1"/>
    <col min="4318" max="4318" width="25.85546875" style="93" customWidth="1"/>
    <col min="4319" max="4319" width="12.140625" style="93" customWidth="1"/>
    <col min="4320" max="4320" width="4.140625" style="93" customWidth="1"/>
    <col min="4321" max="4321" width="6.5703125" style="93" customWidth="1"/>
    <col min="4322" max="4322" width="13.28515625" style="93" customWidth="1"/>
    <col min="4323" max="4323" width="4.7109375" style="93" customWidth="1"/>
    <col min="4324" max="4324" width="15.7109375" style="93" customWidth="1"/>
    <col min="4325" max="4325" width="5.42578125" style="93" customWidth="1"/>
    <col min="4326" max="4326" width="5.5703125" style="93" customWidth="1"/>
    <col min="4327" max="4327" width="4.7109375" style="93" customWidth="1"/>
    <col min="4328" max="4328" width="13.28515625" style="93" customWidth="1"/>
    <col min="4329" max="4329" width="6.5703125" style="93" customWidth="1"/>
    <col min="4330" max="4330" width="6.140625" style="93" customWidth="1"/>
    <col min="4331" max="4331" width="11.140625" style="93" customWidth="1"/>
    <col min="4332" max="4332" width="5.28515625" style="93" customWidth="1"/>
    <col min="4333" max="4333" width="4.140625" style="93" customWidth="1"/>
    <col min="4334" max="4334" width="5.28515625" style="93" customWidth="1"/>
    <col min="4335" max="4335" width="4.140625" style="93" customWidth="1"/>
    <col min="4336" max="4336" width="6.42578125" style="93" customWidth="1"/>
    <col min="4337" max="4337" width="4.140625" style="93" customWidth="1"/>
    <col min="4338" max="4338" width="5" style="93" customWidth="1"/>
    <col min="4339" max="4339" width="4.140625" style="93" customWidth="1"/>
    <col min="4340" max="4340" width="5.140625" style="93" customWidth="1"/>
    <col min="4341" max="4341" width="4.140625" style="93" customWidth="1"/>
    <col min="4342" max="4342" width="5" style="93" customWidth="1"/>
    <col min="4343" max="4343" width="4.28515625" style="93" customWidth="1"/>
    <col min="4344" max="4345" width="5.7109375" style="93" customWidth="1"/>
    <col min="4346" max="4346" width="5.85546875" style="93" customWidth="1"/>
    <col min="4347" max="4347" width="5.5703125" style="93" customWidth="1"/>
    <col min="4348" max="4348" width="7.5703125" style="93" customWidth="1"/>
    <col min="4349" max="4350" width="5.7109375" style="93" customWidth="1"/>
    <col min="4351" max="4351" width="4.28515625" style="93" customWidth="1"/>
    <col min="4352" max="4353" width="4.140625" style="93" customWidth="1"/>
    <col min="4354" max="4354" width="8.5703125" style="93" customWidth="1"/>
    <col min="4355" max="4355" width="10.5703125" style="93" customWidth="1"/>
    <col min="4356" max="4572" width="11.42578125" style="93"/>
    <col min="4573" max="4573" width="2.5703125" style="93" customWidth="1"/>
    <col min="4574" max="4574" width="25.85546875" style="93" customWidth="1"/>
    <col min="4575" max="4575" width="12.140625" style="93" customWidth="1"/>
    <col min="4576" max="4576" width="4.140625" style="93" customWidth="1"/>
    <col min="4577" max="4577" width="6.5703125" style="93" customWidth="1"/>
    <col min="4578" max="4578" width="13.28515625" style="93" customWidth="1"/>
    <col min="4579" max="4579" width="4.7109375" style="93" customWidth="1"/>
    <col min="4580" max="4580" width="15.7109375" style="93" customWidth="1"/>
    <col min="4581" max="4581" width="5.42578125" style="93" customWidth="1"/>
    <col min="4582" max="4582" width="5.5703125" style="93" customWidth="1"/>
    <col min="4583" max="4583" width="4.7109375" style="93" customWidth="1"/>
    <col min="4584" max="4584" width="13.28515625" style="93" customWidth="1"/>
    <col min="4585" max="4585" width="6.5703125" style="93" customWidth="1"/>
    <col min="4586" max="4586" width="6.140625" style="93" customWidth="1"/>
    <col min="4587" max="4587" width="11.140625" style="93" customWidth="1"/>
    <col min="4588" max="4588" width="5.28515625" style="93" customWidth="1"/>
    <col min="4589" max="4589" width="4.140625" style="93" customWidth="1"/>
    <col min="4590" max="4590" width="5.28515625" style="93" customWidth="1"/>
    <col min="4591" max="4591" width="4.140625" style="93" customWidth="1"/>
    <col min="4592" max="4592" width="6.42578125" style="93" customWidth="1"/>
    <col min="4593" max="4593" width="4.140625" style="93" customWidth="1"/>
    <col min="4594" max="4594" width="5" style="93" customWidth="1"/>
    <col min="4595" max="4595" width="4.140625" style="93" customWidth="1"/>
    <col min="4596" max="4596" width="5.140625" style="93" customWidth="1"/>
    <col min="4597" max="4597" width="4.140625" style="93" customWidth="1"/>
    <col min="4598" max="4598" width="5" style="93" customWidth="1"/>
    <col min="4599" max="4599" width="4.28515625" style="93" customWidth="1"/>
    <col min="4600" max="4601" width="5.7109375" style="93" customWidth="1"/>
    <col min="4602" max="4602" width="5.85546875" style="93" customWidth="1"/>
    <col min="4603" max="4603" width="5.5703125" style="93" customWidth="1"/>
    <col min="4604" max="4604" width="7.5703125" style="93" customWidth="1"/>
    <col min="4605" max="4606" width="5.7109375" style="93" customWidth="1"/>
    <col min="4607" max="4607" width="4.28515625" style="93" customWidth="1"/>
    <col min="4608" max="4609" width="4.140625" style="93" customWidth="1"/>
    <col min="4610" max="4610" width="8.5703125" style="93" customWidth="1"/>
    <col min="4611" max="4611" width="10.5703125" style="93" customWidth="1"/>
    <col min="4612" max="4828" width="11.42578125" style="93"/>
    <col min="4829" max="4829" width="2.5703125" style="93" customWidth="1"/>
    <col min="4830" max="4830" width="25.85546875" style="93" customWidth="1"/>
    <col min="4831" max="4831" width="12.140625" style="93" customWidth="1"/>
    <col min="4832" max="4832" width="4.140625" style="93" customWidth="1"/>
    <col min="4833" max="4833" width="6.5703125" style="93" customWidth="1"/>
    <col min="4834" max="4834" width="13.28515625" style="93" customWidth="1"/>
    <col min="4835" max="4835" width="4.7109375" style="93" customWidth="1"/>
    <col min="4836" max="4836" width="15.7109375" style="93" customWidth="1"/>
    <col min="4837" max="4837" width="5.42578125" style="93" customWidth="1"/>
    <col min="4838" max="4838" width="5.5703125" style="93" customWidth="1"/>
    <col min="4839" max="4839" width="4.7109375" style="93" customWidth="1"/>
    <col min="4840" max="4840" width="13.28515625" style="93" customWidth="1"/>
    <col min="4841" max="4841" width="6.5703125" style="93" customWidth="1"/>
    <col min="4842" max="4842" width="6.140625" style="93" customWidth="1"/>
    <col min="4843" max="4843" width="11.140625" style="93" customWidth="1"/>
    <col min="4844" max="4844" width="5.28515625" style="93" customWidth="1"/>
    <col min="4845" max="4845" width="4.140625" style="93" customWidth="1"/>
    <col min="4846" max="4846" width="5.28515625" style="93" customWidth="1"/>
    <col min="4847" max="4847" width="4.140625" style="93" customWidth="1"/>
    <col min="4848" max="4848" width="6.42578125" style="93" customWidth="1"/>
    <col min="4849" max="4849" width="4.140625" style="93" customWidth="1"/>
    <col min="4850" max="4850" width="5" style="93" customWidth="1"/>
    <col min="4851" max="4851" width="4.140625" style="93" customWidth="1"/>
    <col min="4852" max="4852" width="5.140625" style="93" customWidth="1"/>
    <col min="4853" max="4853" width="4.140625" style="93" customWidth="1"/>
    <col min="4854" max="4854" width="5" style="93" customWidth="1"/>
    <col min="4855" max="4855" width="4.28515625" style="93" customWidth="1"/>
    <col min="4856" max="4857" width="5.7109375" style="93" customWidth="1"/>
    <col min="4858" max="4858" width="5.85546875" style="93" customWidth="1"/>
    <col min="4859" max="4859" width="5.5703125" style="93" customWidth="1"/>
    <col min="4860" max="4860" width="7.5703125" style="93" customWidth="1"/>
    <col min="4861" max="4862" width="5.7109375" style="93" customWidth="1"/>
    <col min="4863" max="4863" width="4.28515625" style="93" customWidth="1"/>
    <col min="4864" max="4865" width="4.140625" style="93" customWidth="1"/>
    <col min="4866" max="4866" width="8.5703125" style="93" customWidth="1"/>
    <col min="4867" max="4867" width="10.5703125" style="93" customWidth="1"/>
    <col min="4868" max="5084" width="11.42578125" style="93"/>
    <col min="5085" max="5085" width="2.5703125" style="93" customWidth="1"/>
    <col min="5086" max="5086" width="25.85546875" style="93" customWidth="1"/>
    <col min="5087" max="5087" width="12.140625" style="93" customWidth="1"/>
    <col min="5088" max="5088" width="4.140625" style="93" customWidth="1"/>
    <col min="5089" max="5089" width="6.5703125" style="93" customWidth="1"/>
    <col min="5090" max="5090" width="13.28515625" style="93" customWidth="1"/>
    <col min="5091" max="5091" width="4.7109375" style="93" customWidth="1"/>
    <col min="5092" max="5092" width="15.7109375" style="93" customWidth="1"/>
    <col min="5093" max="5093" width="5.42578125" style="93" customWidth="1"/>
    <col min="5094" max="5094" width="5.5703125" style="93" customWidth="1"/>
    <col min="5095" max="5095" width="4.7109375" style="93" customWidth="1"/>
    <col min="5096" max="5096" width="13.28515625" style="93" customWidth="1"/>
    <col min="5097" max="5097" width="6.5703125" style="93" customWidth="1"/>
    <col min="5098" max="5098" width="6.140625" style="93" customWidth="1"/>
    <col min="5099" max="5099" width="11.140625" style="93" customWidth="1"/>
    <col min="5100" max="5100" width="5.28515625" style="93" customWidth="1"/>
    <col min="5101" max="5101" width="4.140625" style="93" customWidth="1"/>
    <col min="5102" max="5102" width="5.28515625" style="93" customWidth="1"/>
    <col min="5103" max="5103" width="4.140625" style="93" customWidth="1"/>
    <col min="5104" max="5104" width="6.42578125" style="93" customWidth="1"/>
    <col min="5105" max="5105" width="4.140625" style="93" customWidth="1"/>
    <col min="5106" max="5106" width="5" style="93" customWidth="1"/>
    <col min="5107" max="5107" width="4.140625" style="93" customWidth="1"/>
    <col min="5108" max="5108" width="5.140625" style="93" customWidth="1"/>
    <col min="5109" max="5109" width="4.140625" style="93" customWidth="1"/>
    <col min="5110" max="5110" width="5" style="93" customWidth="1"/>
    <col min="5111" max="5111" width="4.28515625" style="93" customWidth="1"/>
    <col min="5112" max="5113" width="5.7109375" style="93" customWidth="1"/>
    <col min="5114" max="5114" width="5.85546875" style="93" customWidth="1"/>
    <col min="5115" max="5115" width="5.5703125" style="93" customWidth="1"/>
    <col min="5116" max="5116" width="7.5703125" style="93" customWidth="1"/>
    <col min="5117" max="5118" width="5.7109375" style="93" customWidth="1"/>
    <col min="5119" max="5119" width="4.28515625" style="93" customWidth="1"/>
    <col min="5120" max="5121" width="4.140625" style="93" customWidth="1"/>
    <col min="5122" max="5122" width="8.5703125" style="93" customWidth="1"/>
    <col min="5123" max="5123" width="10.5703125" style="93" customWidth="1"/>
    <col min="5124" max="5340" width="11.42578125" style="93"/>
    <col min="5341" max="5341" width="2.5703125" style="93" customWidth="1"/>
    <col min="5342" max="5342" width="25.85546875" style="93" customWidth="1"/>
    <col min="5343" max="5343" width="12.140625" style="93" customWidth="1"/>
    <col min="5344" max="5344" width="4.140625" style="93" customWidth="1"/>
    <col min="5345" max="5345" width="6.5703125" style="93" customWidth="1"/>
    <col min="5346" max="5346" width="13.28515625" style="93" customWidth="1"/>
    <col min="5347" max="5347" width="4.7109375" style="93" customWidth="1"/>
    <col min="5348" max="5348" width="15.7109375" style="93" customWidth="1"/>
    <col min="5349" max="5349" width="5.42578125" style="93" customWidth="1"/>
    <col min="5350" max="5350" width="5.5703125" style="93" customWidth="1"/>
    <col min="5351" max="5351" width="4.7109375" style="93" customWidth="1"/>
    <col min="5352" max="5352" width="13.28515625" style="93" customWidth="1"/>
    <col min="5353" max="5353" width="6.5703125" style="93" customWidth="1"/>
    <col min="5354" max="5354" width="6.140625" style="93" customWidth="1"/>
    <col min="5355" max="5355" width="11.140625" style="93" customWidth="1"/>
    <col min="5356" max="5356" width="5.28515625" style="93" customWidth="1"/>
    <col min="5357" max="5357" width="4.140625" style="93" customWidth="1"/>
    <col min="5358" max="5358" width="5.28515625" style="93" customWidth="1"/>
    <col min="5359" max="5359" width="4.140625" style="93" customWidth="1"/>
    <col min="5360" max="5360" width="6.42578125" style="93" customWidth="1"/>
    <col min="5361" max="5361" width="4.140625" style="93" customWidth="1"/>
    <col min="5362" max="5362" width="5" style="93" customWidth="1"/>
    <col min="5363" max="5363" width="4.140625" style="93" customWidth="1"/>
    <col min="5364" max="5364" width="5.140625" style="93" customWidth="1"/>
    <col min="5365" max="5365" width="4.140625" style="93" customWidth="1"/>
    <col min="5366" max="5366" width="5" style="93" customWidth="1"/>
    <col min="5367" max="5367" width="4.28515625" style="93" customWidth="1"/>
    <col min="5368" max="5369" width="5.7109375" style="93" customWidth="1"/>
    <col min="5370" max="5370" width="5.85546875" style="93" customWidth="1"/>
    <col min="5371" max="5371" width="5.5703125" style="93" customWidth="1"/>
    <col min="5372" max="5372" width="7.5703125" style="93" customWidth="1"/>
    <col min="5373" max="5374" width="5.7109375" style="93" customWidth="1"/>
    <col min="5375" max="5375" width="4.28515625" style="93" customWidth="1"/>
    <col min="5376" max="5377" width="4.140625" style="93" customWidth="1"/>
    <col min="5378" max="5378" width="8.5703125" style="93" customWidth="1"/>
    <col min="5379" max="5379" width="10.5703125" style="93" customWidth="1"/>
    <col min="5380" max="5596" width="11.42578125" style="93"/>
    <col min="5597" max="5597" width="2.5703125" style="93" customWidth="1"/>
    <col min="5598" max="5598" width="25.85546875" style="93" customWidth="1"/>
    <col min="5599" max="5599" width="12.140625" style="93" customWidth="1"/>
    <col min="5600" max="5600" width="4.140625" style="93" customWidth="1"/>
    <col min="5601" max="5601" width="6.5703125" style="93" customWidth="1"/>
    <col min="5602" max="5602" width="13.28515625" style="93" customWidth="1"/>
    <col min="5603" max="5603" width="4.7109375" style="93" customWidth="1"/>
    <col min="5604" max="5604" width="15.7109375" style="93" customWidth="1"/>
    <col min="5605" max="5605" width="5.42578125" style="93" customWidth="1"/>
    <col min="5606" max="5606" width="5.5703125" style="93" customWidth="1"/>
    <col min="5607" max="5607" width="4.7109375" style="93" customWidth="1"/>
    <col min="5608" max="5608" width="13.28515625" style="93" customWidth="1"/>
    <col min="5609" max="5609" width="6.5703125" style="93" customWidth="1"/>
    <col min="5610" max="5610" width="6.140625" style="93" customWidth="1"/>
    <col min="5611" max="5611" width="11.140625" style="93" customWidth="1"/>
    <col min="5612" max="5612" width="5.28515625" style="93" customWidth="1"/>
    <col min="5613" max="5613" width="4.140625" style="93" customWidth="1"/>
    <col min="5614" max="5614" width="5.28515625" style="93" customWidth="1"/>
    <col min="5615" max="5615" width="4.140625" style="93" customWidth="1"/>
    <col min="5616" max="5616" width="6.42578125" style="93" customWidth="1"/>
    <col min="5617" max="5617" width="4.140625" style="93" customWidth="1"/>
    <col min="5618" max="5618" width="5" style="93" customWidth="1"/>
    <col min="5619" max="5619" width="4.140625" style="93" customWidth="1"/>
    <col min="5620" max="5620" width="5.140625" style="93" customWidth="1"/>
    <col min="5621" max="5621" width="4.140625" style="93" customWidth="1"/>
    <col min="5622" max="5622" width="5" style="93" customWidth="1"/>
    <col min="5623" max="5623" width="4.28515625" style="93" customWidth="1"/>
    <col min="5624" max="5625" width="5.7109375" style="93" customWidth="1"/>
    <col min="5626" max="5626" width="5.85546875" style="93" customWidth="1"/>
    <col min="5627" max="5627" width="5.5703125" style="93" customWidth="1"/>
    <col min="5628" max="5628" width="7.5703125" style="93" customWidth="1"/>
    <col min="5629" max="5630" width="5.7109375" style="93" customWidth="1"/>
    <col min="5631" max="5631" width="4.28515625" style="93" customWidth="1"/>
    <col min="5632" max="5633" width="4.140625" style="93" customWidth="1"/>
    <col min="5634" max="5634" width="8.5703125" style="93" customWidth="1"/>
    <col min="5635" max="5635" width="10.5703125" style="93" customWidth="1"/>
    <col min="5636" max="5852" width="11.42578125" style="93"/>
    <col min="5853" max="5853" width="2.5703125" style="93" customWidth="1"/>
    <col min="5854" max="5854" width="25.85546875" style="93" customWidth="1"/>
    <col min="5855" max="5855" width="12.140625" style="93" customWidth="1"/>
    <col min="5856" max="5856" width="4.140625" style="93" customWidth="1"/>
    <col min="5857" max="5857" width="6.5703125" style="93" customWidth="1"/>
    <col min="5858" max="5858" width="13.28515625" style="93" customWidth="1"/>
    <col min="5859" max="5859" width="4.7109375" style="93" customWidth="1"/>
    <col min="5860" max="5860" width="15.7109375" style="93" customWidth="1"/>
    <col min="5861" max="5861" width="5.42578125" style="93" customWidth="1"/>
    <col min="5862" max="5862" width="5.5703125" style="93" customWidth="1"/>
    <col min="5863" max="5863" width="4.7109375" style="93" customWidth="1"/>
    <col min="5864" max="5864" width="13.28515625" style="93" customWidth="1"/>
    <col min="5865" max="5865" width="6.5703125" style="93" customWidth="1"/>
    <col min="5866" max="5866" width="6.140625" style="93" customWidth="1"/>
    <col min="5867" max="5867" width="11.140625" style="93" customWidth="1"/>
    <col min="5868" max="5868" width="5.28515625" style="93" customWidth="1"/>
    <col min="5869" max="5869" width="4.140625" style="93" customWidth="1"/>
    <col min="5870" max="5870" width="5.28515625" style="93" customWidth="1"/>
    <col min="5871" max="5871" width="4.140625" style="93" customWidth="1"/>
    <col min="5872" max="5872" width="6.42578125" style="93" customWidth="1"/>
    <col min="5873" max="5873" width="4.140625" style="93" customWidth="1"/>
    <col min="5874" max="5874" width="5" style="93" customWidth="1"/>
    <col min="5875" max="5875" width="4.140625" style="93" customWidth="1"/>
    <col min="5876" max="5876" width="5.140625" style="93" customWidth="1"/>
    <col min="5877" max="5877" width="4.140625" style="93" customWidth="1"/>
    <col min="5878" max="5878" width="5" style="93" customWidth="1"/>
    <col min="5879" max="5879" width="4.28515625" style="93" customWidth="1"/>
    <col min="5880" max="5881" width="5.7109375" style="93" customWidth="1"/>
    <col min="5882" max="5882" width="5.85546875" style="93" customWidth="1"/>
    <col min="5883" max="5883" width="5.5703125" style="93" customWidth="1"/>
    <col min="5884" max="5884" width="7.5703125" style="93" customWidth="1"/>
    <col min="5885" max="5886" width="5.7109375" style="93" customWidth="1"/>
    <col min="5887" max="5887" width="4.28515625" style="93" customWidth="1"/>
    <col min="5888" max="5889" width="4.140625" style="93" customWidth="1"/>
    <col min="5890" max="5890" width="8.5703125" style="93" customWidth="1"/>
    <col min="5891" max="5891" width="10.5703125" style="93" customWidth="1"/>
    <col min="5892" max="6108" width="11.42578125" style="93"/>
    <col min="6109" max="6109" width="2.5703125" style="93" customWidth="1"/>
    <col min="6110" max="6110" width="25.85546875" style="93" customWidth="1"/>
    <col min="6111" max="6111" width="12.140625" style="93" customWidth="1"/>
    <col min="6112" max="6112" width="4.140625" style="93" customWidth="1"/>
    <col min="6113" max="6113" width="6.5703125" style="93" customWidth="1"/>
    <col min="6114" max="6114" width="13.28515625" style="93" customWidth="1"/>
    <col min="6115" max="6115" width="4.7109375" style="93" customWidth="1"/>
    <col min="6116" max="6116" width="15.7109375" style="93" customWidth="1"/>
    <col min="6117" max="6117" width="5.42578125" style="93" customWidth="1"/>
    <col min="6118" max="6118" width="5.5703125" style="93" customWidth="1"/>
    <col min="6119" max="6119" width="4.7109375" style="93" customWidth="1"/>
    <col min="6120" max="6120" width="13.28515625" style="93" customWidth="1"/>
    <col min="6121" max="6121" width="6.5703125" style="93" customWidth="1"/>
    <col min="6122" max="6122" width="6.140625" style="93" customWidth="1"/>
    <col min="6123" max="6123" width="11.140625" style="93" customWidth="1"/>
    <col min="6124" max="6124" width="5.28515625" style="93" customWidth="1"/>
    <col min="6125" max="6125" width="4.140625" style="93" customWidth="1"/>
    <col min="6126" max="6126" width="5.28515625" style="93" customWidth="1"/>
    <col min="6127" max="6127" width="4.140625" style="93" customWidth="1"/>
    <col min="6128" max="6128" width="6.42578125" style="93" customWidth="1"/>
    <col min="6129" max="6129" width="4.140625" style="93" customWidth="1"/>
    <col min="6130" max="6130" width="5" style="93" customWidth="1"/>
    <col min="6131" max="6131" width="4.140625" style="93" customWidth="1"/>
    <col min="6132" max="6132" width="5.140625" style="93" customWidth="1"/>
    <col min="6133" max="6133" width="4.140625" style="93" customWidth="1"/>
    <col min="6134" max="6134" width="5" style="93" customWidth="1"/>
    <col min="6135" max="6135" width="4.28515625" style="93" customWidth="1"/>
    <col min="6136" max="6137" width="5.7109375" style="93" customWidth="1"/>
    <col min="6138" max="6138" width="5.85546875" style="93" customWidth="1"/>
    <col min="6139" max="6139" width="5.5703125" style="93" customWidth="1"/>
    <col min="6140" max="6140" width="7.5703125" style="93" customWidth="1"/>
    <col min="6141" max="6142" width="5.7109375" style="93" customWidth="1"/>
    <col min="6143" max="6143" width="4.28515625" style="93" customWidth="1"/>
    <col min="6144" max="6145" width="4.140625" style="93" customWidth="1"/>
    <col min="6146" max="6146" width="8.5703125" style="93" customWidth="1"/>
    <col min="6147" max="6147" width="10.5703125" style="93" customWidth="1"/>
    <col min="6148" max="6364" width="11.42578125" style="93"/>
    <col min="6365" max="6365" width="2.5703125" style="93" customWidth="1"/>
    <col min="6366" max="6366" width="25.85546875" style="93" customWidth="1"/>
    <col min="6367" max="6367" width="12.140625" style="93" customWidth="1"/>
    <col min="6368" max="6368" width="4.140625" style="93" customWidth="1"/>
    <col min="6369" max="6369" width="6.5703125" style="93" customWidth="1"/>
    <col min="6370" max="6370" width="13.28515625" style="93" customWidth="1"/>
    <col min="6371" max="6371" width="4.7109375" style="93" customWidth="1"/>
    <col min="6372" max="6372" width="15.7109375" style="93" customWidth="1"/>
    <col min="6373" max="6373" width="5.42578125" style="93" customWidth="1"/>
    <col min="6374" max="6374" width="5.5703125" style="93" customWidth="1"/>
    <col min="6375" max="6375" width="4.7109375" style="93" customWidth="1"/>
    <col min="6376" max="6376" width="13.28515625" style="93" customWidth="1"/>
    <col min="6377" max="6377" width="6.5703125" style="93" customWidth="1"/>
    <col min="6378" max="6378" width="6.140625" style="93" customWidth="1"/>
    <col min="6379" max="6379" width="11.140625" style="93" customWidth="1"/>
    <col min="6380" max="6380" width="5.28515625" style="93" customWidth="1"/>
    <col min="6381" max="6381" width="4.140625" style="93" customWidth="1"/>
    <col min="6382" max="6382" width="5.28515625" style="93" customWidth="1"/>
    <col min="6383" max="6383" width="4.140625" style="93" customWidth="1"/>
    <col min="6384" max="6384" width="6.42578125" style="93" customWidth="1"/>
    <col min="6385" max="6385" width="4.140625" style="93" customWidth="1"/>
    <col min="6386" max="6386" width="5" style="93" customWidth="1"/>
    <col min="6387" max="6387" width="4.140625" style="93" customWidth="1"/>
    <col min="6388" max="6388" width="5.140625" style="93" customWidth="1"/>
    <col min="6389" max="6389" width="4.140625" style="93" customWidth="1"/>
    <col min="6390" max="6390" width="5" style="93" customWidth="1"/>
    <col min="6391" max="6391" width="4.28515625" style="93" customWidth="1"/>
    <col min="6392" max="6393" width="5.7109375" style="93" customWidth="1"/>
    <col min="6394" max="6394" width="5.85546875" style="93" customWidth="1"/>
    <col min="6395" max="6395" width="5.5703125" style="93" customWidth="1"/>
    <col min="6396" max="6396" width="7.5703125" style="93" customWidth="1"/>
    <col min="6397" max="6398" width="5.7109375" style="93" customWidth="1"/>
    <col min="6399" max="6399" width="4.28515625" style="93" customWidth="1"/>
    <col min="6400" max="6401" width="4.140625" style="93" customWidth="1"/>
    <col min="6402" max="6402" width="8.5703125" style="93" customWidth="1"/>
    <col min="6403" max="6403" width="10.5703125" style="93" customWidth="1"/>
    <col min="6404" max="6620" width="11.42578125" style="93"/>
    <col min="6621" max="6621" width="2.5703125" style="93" customWidth="1"/>
    <col min="6622" max="6622" width="25.85546875" style="93" customWidth="1"/>
    <col min="6623" max="6623" width="12.140625" style="93" customWidth="1"/>
    <col min="6624" max="6624" width="4.140625" style="93" customWidth="1"/>
    <col min="6625" max="6625" width="6.5703125" style="93" customWidth="1"/>
    <col min="6626" max="6626" width="13.28515625" style="93" customWidth="1"/>
    <col min="6627" max="6627" width="4.7109375" style="93" customWidth="1"/>
    <col min="6628" max="6628" width="15.7109375" style="93" customWidth="1"/>
    <col min="6629" max="6629" width="5.42578125" style="93" customWidth="1"/>
    <col min="6630" max="6630" width="5.5703125" style="93" customWidth="1"/>
    <col min="6631" max="6631" width="4.7109375" style="93" customWidth="1"/>
    <col min="6632" max="6632" width="13.28515625" style="93" customWidth="1"/>
    <col min="6633" max="6633" width="6.5703125" style="93" customWidth="1"/>
    <col min="6634" max="6634" width="6.140625" style="93" customWidth="1"/>
    <col min="6635" max="6635" width="11.140625" style="93" customWidth="1"/>
    <col min="6636" max="6636" width="5.28515625" style="93" customWidth="1"/>
    <col min="6637" max="6637" width="4.140625" style="93" customWidth="1"/>
    <col min="6638" max="6638" width="5.28515625" style="93" customWidth="1"/>
    <col min="6639" max="6639" width="4.140625" style="93" customWidth="1"/>
    <col min="6640" max="6640" width="6.42578125" style="93" customWidth="1"/>
    <col min="6641" max="6641" width="4.140625" style="93" customWidth="1"/>
    <col min="6642" max="6642" width="5" style="93" customWidth="1"/>
    <col min="6643" max="6643" width="4.140625" style="93" customWidth="1"/>
    <col min="6644" max="6644" width="5.140625" style="93" customWidth="1"/>
    <col min="6645" max="6645" width="4.140625" style="93" customWidth="1"/>
    <col min="6646" max="6646" width="5" style="93" customWidth="1"/>
    <col min="6647" max="6647" width="4.28515625" style="93" customWidth="1"/>
    <col min="6648" max="6649" width="5.7109375" style="93" customWidth="1"/>
    <col min="6650" max="6650" width="5.85546875" style="93" customWidth="1"/>
    <col min="6651" max="6651" width="5.5703125" style="93" customWidth="1"/>
    <col min="6652" max="6652" width="7.5703125" style="93" customWidth="1"/>
    <col min="6653" max="6654" width="5.7109375" style="93" customWidth="1"/>
    <col min="6655" max="6655" width="4.28515625" style="93" customWidth="1"/>
    <col min="6656" max="6657" width="4.140625" style="93" customWidth="1"/>
    <col min="6658" max="6658" width="8.5703125" style="93" customWidth="1"/>
    <col min="6659" max="6659" width="10.5703125" style="93" customWidth="1"/>
    <col min="6660" max="6876" width="11.42578125" style="93"/>
    <col min="6877" max="6877" width="2.5703125" style="93" customWidth="1"/>
    <col min="6878" max="6878" width="25.85546875" style="93" customWidth="1"/>
    <col min="6879" max="6879" width="12.140625" style="93" customWidth="1"/>
    <col min="6880" max="6880" width="4.140625" style="93" customWidth="1"/>
    <col min="6881" max="6881" width="6.5703125" style="93" customWidth="1"/>
    <col min="6882" max="6882" width="13.28515625" style="93" customWidth="1"/>
    <col min="6883" max="6883" width="4.7109375" style="93" customWidth="1"/>
    <col min="6884" max="6884" width="15.7109375" style="93" customWidth="1"/>
    <col min="6885" max="6885" width="5.42578125" style="93" customWidth="1"/>
    <col min="6886" max="6886" width="5.5703125" style="93" customWidth="1"/>
    <col min="6887" max="6887" width="4.7109375" style="93" customWidth="1"/>
    <col min="6888" max="6888" width="13.28515625" style="93" customWidth="1"/>
    <col min="6889" max="6889" width="6.5703125" style="93" customWidth="1"/>
    <col min="6890" max="6890" width="6.140625" style="93" customWidth="1"/>
    <col min="6891" max="6891" width="11.140625" style="93" customWidth="1"/>
    <col min="6892" max="6892" width="5.28515625" style="93" customWidth="1"/>
    <col min="6893" max="6893" width="4.140625" style="93" customWidth="1"/>
    <col min="6894" max="6894" width="5.28515625" style="93" customWidth="1"/>
    <col min="6895" max="6895" width="4.140625" style="93" customWidth="1"/>
    <col min="6896" max="6896" width="6.42578125" style="93" customWidth="1"/>
    <col min="6897" max="6897" width="4.140625" style="93" customWidth="1"/>
    <col min="6898" max="6898" width="5" style="93" customWidth="1"/>
    <col min="6899" max="6899" width="4.140625" style="93" customWidth="1"/>
    <col min="6900" max="6900" width="5.140625" style="93" customWidth="1"/>
    <col min="6901" max="6901" width="4.140625" style="93" customWidth="1"/>
    <col min="6902" max="6902" width="5" style="93" customWidth="1"/>
    <col min="6903" max="6903" width="4.28515625" style="93" customWidth="1"/>
    <col min="6904" max="6905" width="5.7109375" style="93" customWidth="1"/>
    <col min="6906" max="6906" width="5.85546875" style="93" customWidth="1"/>
    <col min="6907" max="6907" width="5.5703125" style="93" customWidth="1"/>
    <col min="6908" max="6908" width="7.5703125" style="93" customWidth="1"/>
    <col min="6909" max="6910" width="5.7109375" style="93" customWidth="1"/>
    <col min="6911" max="6911" width="4.28515625" style="93" customWidth="1"/>
    <col min="6912" max="6913" width="4.140625" style="93" customWidth="1"/>
    <col min="6914" max="6914" width="8.5703125" style="93" customWidth="1"/>
    <col min="6915" max="6915" width="10.5703125" style="93" customWidth="1"/>
    <col min="6916" max="7132" width="11.42578125" style="93"/>
    <col min="7133" max="7133" width="2.5703125" style="93" customWidth="1"/>
    <col min="7134" max="7134" width="25.85546875" style="93" customWidth="1"/>
    <col min="7135" max="7135" width="12.140625" style="93" customWidth="1"/>
    <col min="7136" max="7136" width="4.140625" style="93" customWidth="1"/>
    <col min="7137" max="7137" width="6.5703125" style="93" customWidth="1"/>
    <col min="7138" max="7138" width="13.28515625" style="93" customWidth="1"/>
    <col min="7139" max="7139" width="4.7109375" style="93" customWidth="1"/>
    <col min="7140" max="7140" width="15.7109375" style="93" customWidth="1"/>
    <col min="7141" max="7141" width="5.42578125" style="93" customWidth="1"/>
    <col min="7142" max="7142" width="5.5703125" style="93" customWidth="1"/>
    <col min="7143" max="7143" width="4.7109375" style="93" customWidth="1"/>
    <col min="7144" max="7144" width="13.28515625" style="93" customWidth="1"/>
    <col min="7145" max="7145" width="6.5703125" style="93" customWidth="1"/>
    <col min="7146" max="7146" width="6.140625" style="93" customWidth="1"/>
    <col min="7147" max="7147" width="11.140625" style="93" customWidth="1"/>
    <col min="7148" max="7148" width="5.28515625" style="93" customWidth="1"/>
    <col min="7149" max="7149" width="4.140625" style="93" customWidth="1"/>
    <col min="7150" max="7150" width="5.28515625" style="93" customWidth="1"/>
    <col min="7151" max="7151" width="4.140625" style="93" customWidth="1"/>
    <col min="7152" max="7152" width="6.42578125" style="93" customWidth="1"/>
    <col min="7153" max="7153" width="4.140625" style="93" customWidth="1"/>
    <col min="7154" max="7154" width="5" style="93" customWidth="1"/>
    <col min="7155" max="7155" width="4.140625" style="93" customWidth="1"/>
    <col min="7156" max="7156" width="5.140625" style="93" customWidth="1"/>
    <col min="7157" max="7157" width="4.140625" style="93" customWidth="1"/>
    <col min="7158" max="7158" width="5" style="93" customWidth="1"/>
    <col min="7159" max="7159" width="4.28515625" style="93" customWidth="1"/>
    <col min="7160" max="7161" width="5.7109375" style="93" customWidth="1"/>
    <col min="7162" max="7162" width="5.85546875" style="93" customWidth="1"/>
    <col min="7163" max="7163" width="5.5703125" style="93" customWidth="1"/>
    <col min="7164" max="7164" width="7.5703125" style="93" customWidth="1"/>
    <col min="7165" max="7166" width="5.7109375" style="93" customWidth="1"/>
    <col min="7167" max="7167" width="4.28515625" style="93" customWidth="1"/>
    <col min="7168" max="7169" width="4.140625" style="93" customWidth="1"/>
    <col min="7170" max="7170" width="8.5703125" style="93" customWidth="1"/>
    <col min="7171" max="7171" width="10.5703125" style="93" customWidth="1"/>
    <col min="7172" max="7388" width="11.42578125" style="93"/>
    <col min="7389" max="7389" width="2.5703125" style="93" customWidth="1"/>
    <col min="7390" max="7390" width="25.85546875" style="93" customWidth="1"/>
    <col min="7391" max="7391" width="12.140625" style="93" customWidth="1"/>
    <col min="7392" max="7392" width="4.140625" style="93" customWidth="1"/>
    <col min="7393" max="7393" width="6.5703125" style="93" customWidth="1"/>
    <col min="7394" max="7394" width="13.28515625" style="93" customWidth="1"/>
    <col min="7395" max="7395" width="4.7109375" style="93" customWidth="1"/>
    <col min="7396" max="7396" width="15.7109375" style="93" customWidth="1"/>
    <col min="7397" max="7397" width="5.42578125" style="93" customWidth="1"/>
    <col min="7398" max="7398" width="5.5703125" style="93" customWidth="1"/>
    <col min="7399" max="7399" width="4.7109375" style="93" customWidth="1"/>
    <col min="7400" max="7400" width="13.28515625" style="93" customWidth="1"/>
    <col min="7401" max="7401" width="6.5703125" style="93" customWidth="1"/>
    <col min="7402" max="7402" width="6.140625" style="93" customWidth="1"/>
    <col min="7403" max="7403" width="11.140625" style="93" customWidth="1"/>
    <col min="7404" max="7404" width="5.28515625" style="93" customWidth="1"/>
    <col min="7405" max="7405" width="4.140625" style="93" customWidth="1"/>
    <col min="7406" max="7406" width="5.28515625" style="93" customWidth="1"/>
    <col min="7407" max="7407" width="4.140625" style="93" customWidth="1"/>
    <col min="7408" max="7408" width="6.42578125" style="93" customWidth="1"/>
    <col min="7409" max="7409" width="4.140625" style="93" customWidth="1"/>
    <col min="7410" max="7410" width="5" style="93" customWidth="1"/>
    <col min="7411" max="7411" width="4.140625" style="93" customWidth="1"/>
    <col min="7412" max="7412" width="5.140625" style="93" customWidth="1"/>
    <col min="7413" max="7413" width="4.140625" style="93" customWidth="1"/>
    <col min="7414" max="7414" width="5" style="93" customWidth="1"/>
    <col min="7415" max="7415" width="4.28515625" style="93" customWidth="1"/>
    <col min="7416" max="7417" width="5.7109375" style="93" customWidth="1"/>
    <col min="7418" max="7418" width="5.85546875" style="93" customWidth="1"/>
    <col min="7419" max="7419" width="5.5703125" style="93" customWidth="1"/>
    <col min="7420" max="7420" width="7.5703125" style="93" customWidth="1"/>
    <col min="7421" max="7422" width="5.7109375" style="93" customWidth="1"/>
    <col min="7423" max="7423" width="4.28515625" style="93" customWidth="1"/>
    <col min="7424" max="7425" width="4.140625" style="93" customWidth="1"/>
    <col min="7426" max="7426" width="8.5703125" style="93" customWidth="1"/>
    <col min="7427" max="7427" width="10.5703125" style="93" customWidth="1"/>
    <col min="7428" max="7644" width="11.42578125" style="93"/>
    <col min="7645" max="7645" width="2.5703125" style="93" customWidth="1"/>
    <col min="7646" max="7646" width="25.85546875" style="93" customWidth="1"/>
    <col min="7647" max="7647" width="12.140625" style="93" customWidth="1"/>
    <col min="7648" max="7648" width="4.140625" style="93" customWidth="1"/>
    <col min="7649" max="7649" width="6.5703125" style="93" customWidth="1"/>
    <col min="7650" max="7650" width="13.28515625" style="93" customWidth="1"/>
    <col min="7651" max="7651" width="4.7109375" style="93" customWidth="1"/>
    <col min="7652" max="7652" width="15.7109375" style="93" customWidth="1"/>
    <col min="7653" max="7653" width="5.42578125" style="93" customWidth="1"/>
    <col min="7654" max="7654" width="5.5703125" style="93" customWidth="1"/>
    <col min="7655" max="7655" width="4.7109375" style="93" customWidth="1"/>
    <col min="7656" max="7656" width="13.28515625" style="93" customWidth="1"/>
    <col min="7657" max="7657" width="6.5703125" style="93" customWidth="1"/>
    <col min="7658" max="7658" width="6.140625" style="93" customWidth="1"/>
    <col min="7659" max="7659" width="11.140625" style="93" customWidth="1"/>
    <col min="7660" max="7660" width="5.28515625" style="93" customWidth="1"/>
    <col min="7661" max="7661" width="4.140625" style="93" customWidth="1"/>
    <col min="7662" max="7662" width="5.28515625" style="93" customWidth="1"/>
    <col min="7663" max="7663" width="4.140625" style="93" customWidth="1"/>
    <col min="7664" max="7664" width="6.42578125" style="93" customWidth="1"/>
    <col min="7665" max="7665" width="4.140625" style="93" customWidth="1"/>
    <col min="7666" max="7666" width="5" style="93" customWidth="1"/>
    <col min="7667" max="7667" width="4.140625" style="93" customWidth="1"/>
    <col min="7668" max="7668" width="5.140625" style="93" customWidth="1"/>
    <col min="7669" max="7669" width="4.140625" style="93" customWidth="1"/>
    <col min="7670" max="7670" width="5" style="93" customWidth="1"/>
    <col min="7671" max="7671" width="4.28515625" style="93" customWidth="1"/>
    <col min="7672" max="7673" width="5.7109375" style="93" customWidth="1"/>
    <col min="7674" max="7674" width="5.85546875" style="93" customWidth="1"/>
    <col min="7675" max="7675" width="5.5703125" style="93" customWidth="1"/>
    <col min="7676" max="7676" width="7.5703125" style="93" customWidth="1"/>
    <col min="7677" max="7678" width="5.7109375" style="93" customWidth="1"/>
    <col min="7679" max="7679" width="4.28515625" style="93" customWidth="1"/>
    <col min="7680" max="7681" width="4.140625" style="93" customWidth="1"/>
    <col min="7682" max="7682" width="8.5703125" style="93" customWidth="1"/>
    <col min="7683" max="7683" width="10.5703125" style="93" customWidth="1"/>
    <col min="7684" max="7900" width="11.42578125" style="93"/>
    <col min="7901" max="7901" width="2.5703125" style="93" customWidth="1"/>
    <col min="7902" max="7902" width="25.85546875" style="93" customWidth="1"/>
    <col min="7903" max="7903" width="12.140625" style="93" customWidth="1"/>
    <col min="7904" max="7904" width="4.140625" style="93" customWidth="1"/>
    <col min="7905" max="7905" width="6.5703125" style="93" customWidth="1"/>
    <col min="7906" max="7906" width="13.28515625" style="93" customWidth="1"/>
    <col min="7907" max="7907" width="4.7109375" style="93" customWidth="1"/>
    <col min="7908" max="7908" width="15.7109375" style="93" customWidth="1"/>
    <col min="7909" max="7909" width="5.42578125" style="93" customWidth="1"/>
    <col min="7910" max="7910" width="5.5703125" style="93" customWidth="1"/>
    <col min="7911" max="7911" width="4.7109375" style="93" customWidth="1"/>
    <col min="7912" max="7912" width="13.28515625" style="93" customWidth="1"/>
    <col min="7913" max="7913" width="6.5703125" style="93" customWidth="1"/>
    <col min="7914" max="7914" width="6.140625" style="93" customWidth="1"/>
    <col min="7915" max="7915" width="11.140625" style="93" customWidth="1"/>
    <col min="7916" max="7916" width="5.28515625" style="93" customWidth="1"/>
    <col min="7917" max="7917" width="4.140625" style="93" customWidth="1"/>
    <col min="7918" max="7918" width="5.28515625" style="93" customWidth="1"/>
    <col min="7919" max="7919" width="4.140625" style="93" customWidth="1"/>
    <col min="7920" max="7920" width="6.42578125" style="93" customWidth="1"/>
    <col min="7921" max="7921" width="4.140625" style="93" customWidth="1"/>
    <col min="7922" max="7922" width="5" style="93" customWidth="1"/>
    <col min="7923" max="7923" width="4.140625" style="93" customWidth="1"/>
    <col min="7924" max="7924" width="5.140625" style="93" customWidth="1"/>
    <col min="7925" max="7925" width="4.140625" style="93" customWidth="1"/>
    <col min="7926" max="7926" width="5" style="93" customWidth="1"/>
    <col min="7927" max="7927" width="4.28515625" style="93" customWidth="1"/>
    <col min="7928" max="7929" width="5.7109375" style="93" customWidth="1"/>
    <col min="7930" max="7930" width="5.85546875" style="93" customWidth="1"/>
    <col min="7931" max="7931" width="5.5703125" style="93" customWidth="1"/>
    <col min="7932" max="7932" width="7.5703125" style="93" customWidth="1"/>
    <col min="7933" max="7934" width="5.7109375" style="93" customWidth="1"/>
    <col min="7935" max="7935" width="4.28515625" style="93" customWidth="1"/>
    <col min="7936" max="7937" width="4.140625" style="93" customWidth="1"/>
    <col min="7938" max="7938" width="8.5703125" style="93" customWidth="1"/>
    <col min="7939" max="7939" width="10.5703125" style="93" customWidth="1"/>
    <col min="7940" max="8156" width="11.42578125" style="93"/>
    <col min="8157" max="8157" width="2.5703125" style="93" customWidth="1"/>
    <col min="8158" max="8158" width="25.85546875" style="93" customWidth="1"/>
    <col min="8159" max="8159" width="12.140625" style="93" customWidth="1"/>
    <col min="8160" max="8160" width="4.140625" style="93" customWidth="1"/>
    <col min="8161" max="8161" width="6.5703125" style="93" customWidth="1"/>
    <col min="8162" max="8162" width="13.28515625" style="93" customWidth="1"/>
    <col min="8163" max="8163" width="4.7109375" style="93" customWidth="1"/>
    <col min="8164" max="8164" width="15.7109375" style="93" customWidth="1"/>
    <col min="8165" max="8165" width="5.42578125" style="93" customWidth="1"/>
    <col min="8166" max="8166" width="5.5703125" style="93" customWidth="1"/>
    <col min="8167" max="8167" width="4.7109375" style="93" customWidth="1"/>
    <col min="8168" max="8168" width="13.28515625" style="93" customWidth="1"/>
    <col min="8169" max="8169" width="6.5703125" style="93" customWidth="1"/>
    <col min="8170" max="8170" width="6.140625" style="93" customWidth="1"/>
    <col min="8171" max="8171" width="11.140625" style="93" customWidth="1"/>
    <col min="8172" max="8172" width="5.28515625" style="93" customWidth="1"/>
    <col min="8173" max="8173" width="4.140625" style="93" customWidth="1"/>
    <col min="8174" max="8174" width="5.28515625" style="93" customWidth="1"/>
    <col min="8175" max="8175" width="4.140625" style="93" customWidth="1"/>
    <col min="8176" max="8176" width="6.42578125" style="93" customWidth="1"/>
    <col min="8177" max="8177" width="4.140625" style="93" customWidth="1"/>
    <col min="8178" max="8178" width="5" style="93" customWidth="1"/>
    <col min="8179" max="8179" width="4.140625" style="93" customWidth="1"/>
    <col min="8180" max="8180" width="5.140625" style="93" customWidth="1"/>
    <col min="8181" max="8181" width="4.140625" style="93" customWidth="1"/>
    <col min="8182" max="8182" width="5" style="93" customWidth="1"/>
    <col min="8183" max="8183" width="4.28515625" style="93" customWidth="1"/>
    <col min="8184" max="8185" width="5.7109375" style="93" customWidth="1"/>
    <col min="8186" max="8186" width="5.85546875" style="93" customWidth="1"/>
    <col min="8187" max="8187" width="5.5703125" style="93" customWidth="1"/>
    <col min="8188" max="8188" width="7.5703125" style="93" customWidth="1"/>
    <col min="8189" max="8190" width="5.7109375" style="93" customWidth="1"/>
    <col min="8191" max="8191" width="4.28515625" style="93" customWidth="1"/>
    <col min="8192" max="8193" width="4.140625" style="93" customWidth="1"/>
    <col min="8194" max="8194" width="8.5703125" style="93" customWidth="1"/>
    <col min="8195" max="8195" width="10.5703125" style="93" customWidth="1"/>
    <col min="8196" max="8412" width="11.42578125" style="93"/>
    <col min="8413" max="8413" width="2.5703125" style="93" customWidth="1"/>
    <col min="8414" max="8414" width="25.85546875" style="93" customWidth="1"/>
    <col min="8415" max="8415" width="12.140625" style="93" customWidth="1"/>
    <col min="8416" max="8416" width="4.140625" style="93" customWidth="1"/>
    <col min="8417" max="8417" width="6.5703125" style="93" customWidth="1"/>
    <col min="8418" max="8418" width="13.28515625" style="93" customWidth="1"/>
    <col min="8419" max="8419" width="4.7109375" style="93" customWidth="1"/>
    <col min="8420" max="8420" width="15.7109375" style="93" customWidth="1"/>
    <col min="8421" max="8421" width="5.42578125" style="93" customWidth="1"/>
    <col min="8422" max="8422" width="5.5703125" style="93" customWidth="1"/>
    <col min="8423" max="8423" width="4.7109375" style="93" customWidth="1"/>
    <col min="8424" max="8424" width="13.28515625" style="93" customWidth="1"/>
    <col min="8425" max="8425" width="6.5703125" style="93" customWidth="1"/>
    <col min="8426" max="8426" width="6.140625" style="93" customWidth="1"/>
    <col min="8427" max="8427" width="11.140625" style="93" customWidth="1"/>
    <col min="8428" max="8428" width="5.28515625" style="93" customWidth="1"/>
    <col min="8429" max="8429" width="4.140625" style="93" customWidth="1"/>
    <col min="8430" max="8430" width="5.28515625" style="93" customWidth="1"/>
    <col min="8431" max="8431" width="4.140625" style="93" customWidth="1"/>
    <col min="8432" max="8432" width="6.42578125" style="93" customWidth="1"/>
    <col min="8433" max="8433" width="4.140625" style="93" customWidth="1"/>
    <col min="8434" max="8434" width="5" style="93" customWidth="1"/>
    <col min="8435" max="8435" width="4.140625" style="93" customWidth="1"/>
    <col min="8436" max="8436" width="5.140625" style="93" customWidth="1"/>
    <col min="8437" max="8437" width="4.140625" style="93" customWidth="1"/>
    <col min="8438" max="8438" width="5" style="93" customWidth="1"/>
    <col min="8439" max="8439" width="4.28515625" style="93" customWidth="1"/>
    <col min="8440" max="8441" width="5.7109375" style="93" customWidth="1"/>
    <col min="8442" max="8442" width="5.85546875" style="93" customWidth="1"/>
    <col min="8443" max="8443" width="5.5703125" style="93" customWidth="1"/>
    <col min="8444" max="8444" width="7.5703125" style="93" customWidth="1"/>
    <col min="8445" max="8446" width="5.7109375" style="93" customWidth="1"/>
    <col min="8447" max="8447" width="4.28515625" style="93" customWidth="1"/>
    <col min="8448" max="8449" width="4.140625" style="93" customWidth="1"/>
    <col min="8450" max="8450" width="8.5703125" style="93" customWidth="1"/>
    <col min="8451" max="8451" width="10.5703125" style="93" customWidth="1"/>
    <col min="8452" max="8668" width="11.42578125" style="93"/>
    <col min="8669" max="8669" width="2.5703125" style="93" customWidth="1"/>
    <col min="8670" max="8670" width="25.85546875" style="93" customWidth="1"/>
    <col min="8671" max="8671" width="12.140625" style="93" customWidth="1"/>
    <col min="8672" max="8672" width="4.140625" style="93" customWidth="1"/>
    <col min="8673" max="8673" width="6.5703125" style="93" customWidth="1"/>
    <col min="8674" max="8674" width="13.28515625" style="93" customWidth="1"/>
    <col min="8675" max="8675" width="4.7109375" style="93" customWidth="1"/>
    <col min="8676" max="8676" width="15.7109375" style="93" customWidth="1"/>
    <col min="8677" max="8677" width="5.42578125" style="93" customWidth="1"/>
    <col min="8678" max="8678" width="5.5703125" style="93" customWidth="1"/>
    <col min="8679" max="8679" width="4.7109375" style="93" customWidth="1"/>
    <col min="8680" max="8680" width="13.28515625" style="93" customWidth="1"/>
    <col min="8681" max="8681" width="6.5703125" style="93" customWidth="1"/>
    <col min="8682" max="8682" width="6.140625" style="93" customWidth="1"/>
    <col min="8683" max="8683" width="11.140625" style="93" customWidth="1"/>
    <col min="8684" max="8684" width="5.28515625" style="93" customWidth="1"/>
    <col min="8685" max="8685" width="4.140625" style="93" customWidth="1"/>
    <col min="8686" max="8686" width="5.28515625" style="93" customWidth="1"/>
    <col min="8687" max="8687" width="4.140625" style="93" customWidth="1"/>
    <col min="8688" max="8688" width="6.42578125" style="93" customWidth="1"/>
    <col min="8689" max="8689" width="4.140625" style="93" customWidth="1"/>
    <col min="8690" max="8690" width="5" style="93" customWidth="1"/>
    <col min="8691" max="8691" width="4.140625" style="93" customWidth="1"/>
    <col min="8692" max="8692" width="5.140625" style="93" customWidth="1"/>
    <col min="8693" max="8693" width="4.140625" style="93" customWidth="1"/>
    <col min="8694" max="8694" width="5" style="93" customWidth="1"/>
    <col min="8695" max="8695" width="4.28515625" style="93" customWidth="1"/>
    <col min="8696" max="8697" width="5.7109375" style="93" customWidth="1"/>
    <col min="8698" max="8698" width="5.85546875" style="93" customWidth="1"/>
    <col min="8699" max="8699" width="5.5703125" style="93" customWidth="1"/>
    <col min="8700" max="8700" width="7.5703125" style="93" customWidth="1"/>
    <col min="8701" max="8702" width="5.7109375" style="93" customWidth="1"/>
    <col min="8703" max="8703" width="4.28515625" style="93" customWidth="1"/>
    <col min="8704" max="8705" width="4.140625" style="93" customWidth="1"/>
    <col min="8706" max="8706" width="8.5703125" style="93" customWidth="1"/>
    <col min="8707" max="8707" width="10.5703125" style="93" customWidth="1"/>
    <col min="8708" max="8924" width="11.42578125" style="93"/>
    <col min="8925" max="8925" width="2.5703125" style="93" customWidth="1"/>
    <col min="8926" max="8926" width="25.85546875" style="93" customWidth="1"/>
    <col min="8927" max="8927" width="12.140625" style="93" customWidth="1"/>
    <col min="8928" max="8928" width="4.140625" style="93" customWidth="1"/>
    <col min="8929" max="8929" width="6.5703125" style="93" customWidth="1"/>
    <col min="8930" max="8930" width="13.28515625" style="93" customWidth="1"/>
    <col min="8931" max="8931" width="4.7109375" style="93" customWidth="1"/>
    <col min="8932" max="8932" width="15.7109375" style="93" customWidth="1"/>
    <col min="8933" max="8933" width="5.42578125" style="93" customWidth="1"/>
    <col min="8934" max="8934" width="5.5703125" style="93" customWidth="1"/>
    <col min="8935" max="8935" width="4.7109375" style="93" customWidth="1"/>
    <col min="8936" max="8936" width="13.28515625" style="93" customWidth="1"/>
    <col min="8937" max="8937" width="6.5703125" style="93" customWidth="1"/>
    <col min="8938" max="8938" width="6.140625" style="93" customWidth="1"/>
    <col min="8939" max="8939" width="11.140625" style="93" customWidth="1"/>
    <col min="8940" max="8940" width="5.28515625" style="93" customWidth="1"/>
    <col min="8941" max="8941" width="4.140625" style="93" customWidth="1"/>
    <col min="8942" max="8942" width="5.28515625" style="93" customWidth="1"/>
    <col min="8943" max="8943" width="4.140625" style="93" customWidth="1"/>
    <col min="8944" max="8944" width="6.42578125" style="93" customWidth="1"/>
    <col min="8945" max="8945" width="4.140625" style="93" customWidth="1"/>
    <col min="8946" max="8946" width="5" style="93" customWidth="1"/>
    <col min="8947" max="8947" width="4.140625" style="93" customWidth="1"/>
    <col min="8948" max="8948" width="5.140625" style="93" customWidth="1"/>
    <col min="8949" max="8949" width="4.140625" style="93" customWidth="1"/>
    <col min="8950" max="8950" width="5" style="93" customWidth="1"/>
    <col min="8951" max="8951" width="4.28515625" style="93" customWidth="1"/>
    <col min="8952" max="8953" width="5.7109375" style="93" customWidth="1"/>
    <col min="8954" max="8954" width="5.85546875" style="93" customWidth="1"/>
    <col min="8955" max="8955" width="5.5703125" style="93" customWidth="1"/>
    <col min="8956" max="8956" width="7.5703125" style="93" customWidth="1"/>
    <col min="8957" max="8958" width="5.7109375" style="93" customWidth="1"/>
    <col min="8959" max="8959" width="4.28515625" style="93" customWidth="1"/>
    <col min="8960" max="8961" width="4.140625" style="93" customWidth="1"/>
    <col min="8962" max="8962" width="8.5703125" style="93" customWidth="1"/>
    <col min="8963" max="8963" width="10.5703125" style="93" customWidth="1"/>
    <col min="8964" max="9180" width="11.42578125" style="93"/>
    <col min="9181" max="9181" width="2.5703125" style="93" customWidth="1"/>
    <col min="9182" max="9182" width="25.85546875" style="93" customWidth="1"/>
    <col min="9183" max="9183" width="12.140625" style="93" customWidth="1"/>
    <col min="9184" max="9184" width="4.140625" style="93" customWidth="1"/>
    <col min="9185" max="9185" width="6.5703125" style="93" customWidth="1"/>
    <col min="9186" max="9186" width="13.28515625" style="93" customWidth="1"/>
    <col min="9187" max="9187" width="4.7109375" style="93" customWidth="1"/>
    <col min="9188" max="9188" width="15.7109375" style="93" customWidth="1"/>
    <col min="9189" max="9189" width="5.42578125" style="93" customWidth="1"/>
    <col min="9190" max="9190" width="5.5703125" style="93" customWidth="1"/>
    <col min="9191" max="9191" width="4.7109375" style="93" customWidth="1"/>
    <col min="9192" max="9192" width="13.28515625" style="93" customWidth="1"/>
    <col min="9193" max="9193" width="6.5703125" style="93" customWidth="1"/>
    <col min="9194" max="9194" width="6.140625" style="93" customWidth="1"/>
    <col min="9195" max="9195" width="11.140625" style="93" customWidth="1"/>
    <col min="9196" max="9196" width="5.28515625" style="93" customWidth="1"/>
    <col min="9197" max="9197" width="4.140625" style="93" customWidth="1"/>
    <col min="9198" max="9198" width="5.28515625" style="93" customWidth="1"/>
    <col min="9199" max="9199" width="4.140625" style="93" customWidth="1"/>
    <col min="9200" max="9200" width="6.42578125" style="93" customWidth="1"/>
    <col min="9201" max="9201" width="4.140625" style="93" customWidth="1"/>
    <col min="9202" max="9202" width="5" style="93" customWidth="1"/>
    <col min="9203" max="9203" width="4.140625" style="93" customWidth="1"/>
    <col min="9204" max="9204" width="5.140625" style="93" customWidth="1"/>
    <col min="9205" max="9205" width="4.140625" style="93" customWidth="1"/>
    <col min="9206" max="9206" width="5" style="93" customWidth="1"/>
    <col min="9207" max="9207" width="4.28515625" style="93" customWidth="1"/>
    <col min="9208" max="9209" width="5.7109375" style="93" customWidth="1"/>
    <col min="9210" max="9210" width="5.85546875" style="93" customWidth="1"/>
    <col min="9211" max="9211" width="5.5703125" style="93" customWidth="1"/>
    <col min="9212" max="9212" width="7.5703125" style="93" customWidth="1"/>
    <col min="9213" max="9214" width="5.7109375" style="93" customWidth="1"/>
    <col min="9215" max="9215" width="4.28515625" style="93" customWidth="1"/>
    <col min="9216" max="9217" width="4.140625" style="93" customWidth="1"/>
    <col min="9218" max="9218" width="8.5703125" style="93" customWidth="1"/>
    <col min="9219" max="9219" width="10.5703125" style="93" customWidth="1"/>
    <col min="9220" max="9436" width="11.42578125" style="93"/>
    <col min="9437" max="9437" width="2.5703125" style="93" customWidth="1"/>
    <col min="9438" max="9438" width="25.85546875" style="93" customWidth="1"/>
    <col min="9439" max="9439" width="12.140625" style="93" customWidth="1"/>
    <col min="9440" max="9440" width="4.140625" style="93" customWidth="1"/>
    <col min="9441" max="9441" width="6.5703125" style="93" customWidth="1"/>
    <col min="9442" max="9442" width="13.28515625" style="93" customWidth="1"/>
    <col min="9443" max="9443" width="4.7109375" style="93" customWidth="1"/>
    <col min="9444" max="9444" width="15.7109375" style="93" customWidth="1"/>
    <col min="9445" max="9445" width="5.42578125" style="93" customWidth="1"/>
    <col min="9446" max="9446" width="5.5703125" style="93" customWidth="1"/>
    <col min="9447" max="9447" width="4.7109375" style="93" customWidth="1"/>
    <col min="9448" max="9448" width="13.28515625" style="93" customWidth="1"/>
    <col min="9449" max="9449" width="6.5703125" style="93" customWidth="1"/>
    <col min="9450" max="9450" width="6.140625" style="93" customWidth="1"/>
    <col min="9451" max="9451" width="11.140625" style="93" customWidth="1"/>
    <col min="9452" max="9452" width="5.28515625" style="93" customWidth="1"/>
    <col min="9453" max="9453" width="4.140625" style="93" customWidth="1"/>
    <col min="9454" max="9454" width="5.28515625" style="93" customWidth="1"/>
    <col min="9455" max="9455" width="4.140625" style="93" customWidth="1"/>
    <col min="9456" max="9456" width="6.42578125" style="93" customWidth="1"/>
    <col min="9457" max="9457" width="4.140625" style="93" customWidth="1"/>
    <col min="9458" max="9458" width="5" style="93" customWidth="1"/>
    <col min="9459" max="9459" width="4.140625" style="93" customWidth="1"/>
    <col min="9460" max="9460" width="5.140625" style="93" customWidth="1"/>
    <col min="9461" max="9461" width="4.140625" style="93" customWidth="1"/>
    <col min="9462" max="9462" width="5" style="93" customWidth="1"/>
    <col min="9463" max="9463" width="4.28515625" style="93" customWidth="1"/>
    <col min="9464" max="9465" width="5.7109375" style="93" customWidth="1"/>
    <col min="9466" max="9466" width="5.85546875" style="93" customWidth="1"/>
    <col min="9467" max="9467" width="5.5703125" style="93" customWidth="1"/>
    <col min="9468" max="9468" width="7.5703125" style="93" customWidth="1"/>
    <col min="9469" max="9470" width="5.7109375" style="93" customWidth="1"/>
    <col min="9471" max="9471" width="4.28515625" style="93" customWidth="1"/>
    <col min="9472" max="9473" width="4.140625" style="93" customWidth="1"/>
    <col min="9474" max="9474" width="8.5703125" style="93" customWidth="1"/>
    <col min="9475" max="9475" width="10.5703125" style="93" customWidth="1"/>
    <col min="9476" max="9692" width="11.42578125" style="93"/>
    <col min="9693" max="9693" width="2.5703125" style="93" customWidth="1"/>
    <col min="9694" max="9694" width="25.85546875" style="93" customWidth="1"/>
    <col min="9695" max="9695" width="12.140625" style="93" customWidth="1"/>
    <col min="9696" max="9696" width="4.140625" style="93" customWidth="1"/>
    <col min="9697" max="9697" width="6.5703125" style="93" customWidth="1"/>
    <col min="9698" max="9698" width="13.28515625" style="93" customWidth="1"/>
    <col min="9699" max="9699" width="4.7109375" style="93" customWidth="1"/>
    <col min="9700" max="9700" width="15.7109375" style="93" customWidth="1"/>
    <col min="9701" max="9701" width="5.42578125" style="93" customWidth="1"/>
    <col min="9702" max="9702" width="5.5703125" style="93" customWidth="1"/>
    <col min="9703" max="9703" width="4.7109375" style="93" customWidth="1"/>
    <col min="9704" max="9704" width="13.28515625" style="93" customWidth="1"/>
    <col min="9705" max="9705" width="6.5703125" style="93" customWidth="1"/>
    <col min="9706" max="9706" width="6.140625" style="93" customWidth="1"/>
    <col min="9707" max="9707" width="11.140625" style="93" customWidth="1"/>
    <col min="9708" max="9708" width="5.28515625" style="93" customWidth="1"/>
    <col min="9709" max="9709" width="4.140625" style="93" customWidth="1"/>
    <col min="9710" max="9710" width="5.28515625" style="93" customWidth="1"/>
    <col min="9711" max="9711" width="4.140625" style="93" customWidth="1"/>
    <col min="9712" max="9712" width="6.42578125" style="93" customWidth="1"/>
    <col min="9713" max="9713" width="4.140625" style="93" customWidth="1"/>
    <col min="9714" max="9714" width="5" style="93" customWidth="1"/>
    <col min="9715" max="9715" width="4.140625" style="93" customWidth="1"/>
    <col min="9716" max="9716" width="5.140625" style="93" customWidth="1"/>
    <col min="9717" max="9717" width="4.140625" style="93" customWidth="1"/>
    <col min="9718" max="9718" width="5" style="93" customWidth="1"/>
    <col min="9719" max="9719" width="4.28515625" style="93" customWidth="1"/>
    <col min="9720" max="9721" width="5.7109375" style="93" customWidth="1"/>
    <col min="9722" max="9722" width="5.85546875" style="93" customWidth="1"/>
    <col min="9723" max="9723" width="5.5703125" style="93" customWidth="1"/>
    <col min="9724" max="9724" width="7.5703125" style="93" customWidth="1"/>
    <col min="9725" max="9726" width="5.7109375" style="93" customWidth="1"/>
    <col min="9727" max="9727" width="4.28515625" style="93" customWidth="1"/>
    <col min="9728" max="9729" width="4.140625" style="93" customWidth="1"/>
    <col min="9730" max="9730" width="8.5703125" style="93" customWidth="1"/>
    <col min="9731" max="9731" width="10.5703125" style="93" customWidth="1"/>
    <col min="9732" max="9948" width="11.42578125" style="93"/>
    <col min="9949" max="9949" width="2.5703125" style="93" customWidth="1"/>
    <col min="9950" max="9950" width="25.85546875" style="93" customWidth="1"/>
    <col min="9951" max="9951" width="12.140625" style="93" customWidth="1"/>
    <col min="9952" max="9952" width="4.140625" style="93" customWidth="1"/>
    <col min="9953" max="9953" width="6.5703125" style="93" customWidth="1"/>
    <col min="9954" max="9954" width="13.28515625" style="93" customWidth="1"/>
    <col min="9955" max="9955" width="4.7109375" style="93" customWidth="1"/>
    <col min="9956" max="9956" width="15.7109375" style="93" customWidth="1"/>
    <col min="9957" max="9957" width="5.42578125" style="93" customWidth="1"/>
    <col min="9958" max="9958" width="5.5703125" style="93" customWidth="1"/>
    <col min="9959" max="9959" width="4.7109375" style="93" customWidth="1"/>
    <col min="9960" max="9960" width="13.28515625" style="93" customWidth="1"/>
    <col min="9961" max="9961" width="6.5703125" style="93" customWidth="1"/>
    <col min="9962" max="9962" width="6.140625" style="93" customWidth="1"/>
    <col min="9963" max="9963" width="11.140625" style="93" customWidth="1"/>
    <col min="9964" max="9964" width="5.28515625" style="93" customWidth="1"/>
    <col min="9965" max="9965" width="4.140625" style="93" customWidth="1"/>
    <col min="9966" max="9966" width="5.28515625" style="93" customWidth="1"/>
    <col min="9967" max="9967" width="4.140625" style="93" customWidth="1"/>
    <col min="9968" max="9968" width="6.42578125" style="93" customWidth="1"/>
    <col min="9969" max="9969" width="4.140625" style="93" customWidth="1"/>
    <col min="9970" max="9970" width="5" style="93" customWidth="1"/>
    <col min="9971" max="9971" width="4.140625" style="93" customWidth="1"/>
    <col min="9972" max="9972" width="5.140625" style="93" customWidth="1"/>
    <col min="9973" max="9973" width="4.140625" style="93" customWidth="1"/>
    <col min="9974" max="9974" width="5" style="93" customWidth="1"/>
    <col min="9975" max="9975" width="4.28515625" style="93" customWidth="1"/>
    <col min="9976" max="9977" width="5.7109375" style="93" customWidth="1"/>
    <col min="9978" max="9978" width="5.85546875" style="93" customWidth="1"/>
    <col min="9979" max="9979" width="5.5703125" style="93" customWidth="1"/>
    <col min="9980" max="9980" width="7.5703125" style="93" customWidth="1"/>
    <col min="9981" max="9982" width="5.7109375" style="93" customWidth="1"/>
    <col min="9983" max="9983" width="4.28515625" style="93" customWidth="1"/>
    <col min="9984" max="9985" width="4.140625" style="93" customWidth="1"/>
    <col min="9986" max="9986" width="8.5703125" style="93" customWidth="1"/>
    <col min="9987" max="9987" width="10.5703125" style="93" customWidth="1"/>
    <col min="9988" max="10204" width="11.42578125" style="93"/>
    <col min="10205" max="10205" width="2.5703125" style="93" customWidth="1"/>
    <col min="10206" max="10206" width="25.85546875" style="93" customWidth="1"/>
    <col min="10207" max="10207" width="12.140625" style="93" customWidth="1"/>
    <col min="10208" max="10208" width="4.140625" style="93" customWidth="1"/>
    <col min="10209" max="10209" width="6.5703125" style="93" customWidth="1"/>
    <col min="10210" max="10210" width="13.28515625" style="93" customWidth="1"/>
    <col min="10211" max="10211" width="4.7109375" style="93" customWidth="1"/>
    <col min="10212" max="10212" width="15.7109375" style="93" customWidth="1"/>
    <col min="10213" max="10213" width="5.42578125" style="93" customWidth="1"/>
    <col min="10214" max="10214" width="5.5703125" style="93" customWidth="1"/>
    <col min="10215" max="10215" width="4.7109375" style="93" customWidth="1"/>
    <col min="10216" max="10216" width="13.28515625" style="93" customWidth="1"/>
    <col min="10217" max="10217" width="6.5703125" style="93" customWidth="1"/>
    <col min="10218" max="10218" width="6.140625" style="93" customWidth="1"/>
    <col min="10219" max="10219" width="11.140625" style="93" customWidth="1"/>
    <col min="10220" max="10220" width="5.28515625" style="93" customWidth="1"/>
    <col min="10221" max="10221" width="4.140625" style="93" customWidth="1"/>
    <col min="10222" max="10222" width="5.28515625" style="93" customWidth="1"/>
    <col min="10223" max="10223" width="4.140625" style="93" customWidth="1"/>
    <col min="10224" max="10224" width="6.42578125" style="93" customWidth="1"/>
    <col min="10225" max="10225" width="4.140625" style="93" customWidth="1"/>
    <col min="10226" max="10226" width="5" style="93" customWidth="1"/>
    <col min="10227" max="10227" width="4.140625" style="93" customWidth="1"/>
    <col min="10228" max="10228" width="5.140625" style="93" customWidth="1"/>
    <col min="10229" max="10229" width="4.140625" style="93" customWidth="1"/>
    <col min="10230" max="10230" width="5" style="93" customWidth="1"/>
    <col min="10231" max="10231" width="4.28515625" style="93" customWidth="1"/>
    <col min="10232" max="10233" width="5.7109375" style="93" customWidth="1"/>
    <col min="10234" max="10234" width="5.85546875" style="93" customWidth="1"/>
    <col min="10235" max="10235" width="5.5703125" style="93" customWidth="1"/>
    <col min="10236" max="10236" width="7.5703125" style="93" customWidth="1"/>
    <col min="10237" max="10238" width="5.7109375" style="93" customWidth="1"/>
    <col min="10239" max="10239" width="4.28515625" style="93" customWidth="1"/>
    <col min="10240" max="10241" width="4.140625" style="93" customWidth="1"/>
    <col min="10242" max="10242" width="8.5703125" style="93" customWidth="1"/>
    <col min="10243" max="10243" width="10.5703125" style="93" customWidth="1"/>
    <col min="10244" max="10460" width="11.42578125" style="93"/>
    <col min="10461" max="10461" width="2.5703125" style="93" customWidth="1"/>
    <col min="10462" max="10462" width="25.85546875" style="93" customWidth="1"/>
    <col min="10463" max="10463" width="12.140625" style="93" customWidth="1"/>
    <col min="10464" max="10464" width="4.140625" style="93" customWidth="1"/>
    <col min="10465" max="10465" width="6.5703125" style="93" customWidth="1"/>
    <col min="10466" max="10466" width="13.28515625" style="93" customWidth="1"/>
    <col min="10467" max="10467" width="4.7109375" style="93" customWidth="1"/>
    <col min="10468" max="10468" width="15.7109375" style="93" customWidth="1"/>
    <col min="10469" max="10469" width="5.42578125" style="93" customWidth="1"/>
    <col min="10470" max="10470" width="5.5703125" style="93" customWidth="1"/>
    <col min="10471" max="10471" width="4.7109375" style="93" customWidth="1"/>
    <col min="10472" max="10472" width="13.28515625" style="93" customWidth="1"/>
    <col min="10473" max="10473" width="6.5703125" style="93" customWidth="1"/>
    <col min="10474" max="10474" width="6.140625" style="93" customWidth="1"/>
    <col min="10475" max="10475" width="11.140625" style="93" customWidth="1"/>
    <col min="10476" max="10476" width="5.28515625" style="93" customWidth="1"/>
    <col min="10477" max="10477" width="4.140625" style="93" customWidth="1"/>
    <col min="10478" max="10478" width="5.28515625" style="93" customWidth="1"/>
    <col min="10479" max="10479" width="4.140625" style="93" customWidth="1"/>
    <col min="10480" max="10480" width="6.42578125" style="93" customWidth="1"/>
    <col min="10481" max="10481" width="4.140625" style="93" customWidth="1"/>
    <col min="10482" max="10482" width="5" style="93" customWidth="1"/>
    <col min="10483" max="10483" width="4.140625" style="93" customWidth="1"/>
    <col min="10484" max="10484" width="5.140625" style="93" customWidth="1"/>
    <col min="10485" max="10485" width="4.140625" style="93" customWidth="1"/>
    <col min="10486" max="10486" width="5" style="93" customWidth="1"/>
    <col min="10487" max="10487" width="4.28515625" style="93" customWidth="1"/>
    <col min="10488" max="10489" width="5.7109375" style="93" customWidth="1"/>
    <col min="10490" max="10490" width="5.85546875" style="93" customWidth="1"/>
    <col min="10491" max="10491" width="5.5703125" style="93" customWidth="1"/>
    <col min="10492" max="10492" width="7.5703125" style="93" customWidth="1"/>
    <col min="10493" max="10494" width="5.7109375" style="93" customWidth="1"/>
    <col min="10495" max="10495" width="4.28515625" style="93" customWidth="1"/>
    <col min="10496" max="10497" width="4.140625" style="93" customWidth="1"/>
    <col min="10498" max="10498" width="8.5703125" style="93" customWidth="1"/>
    <col min="10499" max="10499" width="10.5703125" style="93" customWidth="1"/>
    <col min="10500" max="10716" width="11.42578125" style="93"/>
    <col min="10717" max="10717" width="2.5703125" style="93" customWidth="1"/>
    <col min="10718" max="10718" width="25.85546875" style="93" customWidth="1"/>
    <col min="10719" max="10719" width="12.140625" style="93" customWidth="1"/>
    <col min="10720" max="10720" width="4.140625" style="93" customWidth="1"/>
    <col min="10721" max="10721" width="6.5703125" style="93" customWidth="1"/>
    <col min="10722" max="10722" width="13.28515625" style="93" customWidth="1"/>
    <col min="10723" max="10723" width="4.7109375" style="93" customWidth="1"/>
    <col min="10724" max="10724" width="15.7109375" style="93" customWidth="1"/>
    <col min="10725" max="10725" width="5.42578125" style="93" customWidth="1"/>
    <col min="10726" max="10726" width="5.5703125" style="93" customWidth="1"/>
    <col min="10727" max="10727" width="4.7109375" style="93" customWidth="1"/>
    <col min="10728" max="10728" width="13.28515625" style="93" customWidth="1"/>
    <col min="10729" max="10729" width="6.5703125" style="93" customWidth="1"/>
    <col min="10730" max="10730" width="6.140625" style="93" customWidth="1"/>
    <col min="10731" max="10731" width="11.140625" style="93" customWidth="1"/>
    <col min="10732" max="10732" width="5.28515625" style="93" customWidth="1"/>
    <col min="10733" max="10733" width="4.140625" style="93" customWidth="1"/>
    <col min="10734" max="10734" width="5.28515625" style="93" customWidth="1"/>
    <col min="10735" max="10735" width="4.140625" style="93" customWidth="1"/>
    <col min="10736" max="10736" width="6.42578125" style="93" customWidth="1"/>
    <col min="10737" max="10737" width="4.140625" style="93" customWidth="1"/>
    <col min="10738" max="10738" width="5" style="93" customWidth="1"/>
    <col min="10739" max="10739" width="4.140625" style="93" customWidth="1"/>
    <col min="10740" max="10740" width="5.140625" style="93" customWidth="1"/>
    <col min="10741" max="10741" width="4.140625" style="93" customWidth="1"/>
    <col min="10742" max="10742" width="5" style="93" customWidth="1"/>
    <col min="10743" max="10743" width="4.28515625" style="93" customWidth="1"/>
    <col min="10744" max="10745" width="5.7109375" style="93" customWidth="1"/>
    <col min="10746" max="10746" width="5.85546875" style="93" customWidth="1"/>
    <col min="10747" max="10747" width="5.5703125" style="93" customWidth="1"/>
    <col min="10748" max="10748" width="7.5703125" style="93" customWidth="1"/>
    <col min="10749" max="10750" width="5.7109375" style="93" customWidth="1"/>
    <col min="10751" max="10751" width="4.28515625" style="93" customWidth="1"/>
    <col min="10752" max="10753" width="4.140625" style="93" customWidth="1"/>
    <col min="10754" max="10754" width="8.5703125" style="93" customWidth="1"/>
    <col min="10755" max="10755" width="10.5703125" style="93" customWidth="1"/>
    <col min="10756" max="10972" width="11.42578125" style="93"/>
    <col min="10973" max="10973" width="2.5703125" style="93" customWidth="1"/>
    <col min="10974" max="10974" width="25.85546875" style="93" customWidth="1"/>
    <col min="10975" max="10975" width="12.140625" style="93" customWidth="1"/>
    <col min="10976" max="10976" width="4.140625" style="93" customWidth="1"/>
    <col min="10977" max="10977" width="6.5703125" style="93" customWidth="1"/>
    <col min="10978" max="10978" width="13.28515625" style="93" customWidth="1"/>
    <col min="10979" max="10979" width="4.7109375" style="93" customWidth="1"/>
    <col min="10980" max="10980" width="15.7109375" style="93" customWidth="1"/>
    <col min="10981" max="10981" width="5.42578125" style="93" customWidth="1"/>
    <col min="10982" max="10982" width="5.5703125" style="93" customWidth="1"/>
    <col min="10983" max="10983" width="4.7109375" style="93" customWidth="1"/>
    <col min="10984" max="10984" width="13.28515625" style="93" customWidth="1"/>
    <col min="10985" max="10985" width="6.5703125" style="93" customWidth="1"/>
    <col min="10986" max="10986" width="6.140625" style="93" customWidth="1"/>
    <col min="10987" max="10987" width="11.140625" style="93" customWidth="1"/>
    <col min="10988" max="10988" width="5.28515625" style="93" customWidth="1"/>
    <col min="10989" max="10989" width="4.140625" style="93" customWidth="1"/>
    <col min="10990" max="10990" width="5.28515625" style="93" customWidth="1"/>
    <col min="10991" max="10991" width="4.140625" style="93" customWidth="1"/>
    <col min="10992" max="10992" width="6.42578125" style="93" customWidth="1"/>
    <col min="10993" max="10993" width="4.140625" style="93" customWidth="1"/>
    <col min="10994" max="10994" width="5" style="93" customWidth="1"/>
    <col min="10995" max="10995" width="4.140625" style="93" customWidth="1"/>
    <col min="10996" max="10996" width="5.140625" style="93" customWidth="1"/>
    <col min="10997" max="10997" width="4.140625" style="93" customWidth="1"/>
    <col min="10998" max="10998" width="5" style="93" customWidth="1"/>
    <col min="10999" max="10999" width="4.28515625" style="93" customWidth="1"/>
    <col min="11000" max="11001" width="5.7109375" style="93" customWidth="1"/>
    <col min="11002" max="11002" width="5.85546875" style="93" customWidth="1"/>
    <col min="11003" max="11003" width="5.5703125" style="93" customWidth="1"/>
    <col min="11004" max="11004" width="7.5703125" style="93" customWidth="1"/>
    <col min="11005" max="11006" width="5.7109375" style="93" customWidth="1"/>
    <col min="11007" max="11007" width="4.28515625" style="93" customWidth="1"/>
    <col min="11008" max="11009" width="4.140625" style="93" customWidth="1"/>
    <col min="11010" max="11010" width="8.5703125" style="93" customWidth="1"/>
    <col min="11011" max="11011" width="10.5703125" style="93" customWidth="1"/>
    <col min="11012" max="11228" width="11.42578125" style="93"/>
    <col min="11229" max="11229" width="2.5703125" style="93" customWidth="1"/>
    <col min="11230" max="11230" width="25.85546875" style="93" customWidth="1"/>
    <col min="11231" max="11231" width="12.140625" style="93" customWidth="1"/>
    <col min="11232" max="11232" width="4.140625" style="93" customWidth="1"/>
    <col min="11233" max="11233" width="6.5703125" style="93" customWidth="1"/>
    <col min="11234" max="11234" width="13.28515625" style="93" customWidth="1"/>
    <col min="11235" max="11235" width="4.7109375" style="93" customWidth="1"/>
    <col min="11236" max="11236" width="15.7109375" style="93" customWidth="1"/>
    <col min="11237" max="11237" width="5.42578125" style="93" customWidth="1"/>
    <col min="11238" max="11238" width="5.5703125" style="93" customWidth="1"/>
    <col min="11239" max="11239" width="4.7109375" style="93" customWidth="1"/>
    <col min="11240" max="11240" width="13.28515625" style="93" customWidth="1"/>
    <col min="11241" max="11241" width="6.5703125" style="93" customWidth="1"/>
    <col min="11242" max="11242" width="6.140625" style="93" customWidth="1"/>
    <col min="11243" max="11243" width="11.140625" style="93" customWidth="1"/>
    <col min="11244" max="11244" width="5.28515625" style="93" customWidth="1"/>
    <col min="11245" max="11245" width="4.140625" style="93" customWidth="1"/>
    <col min="11246" max="11246" width="5.28515625" style="93" customWidth="1"/>
    <col min="11247" max="11247" width="4.140625" style="93" customWidth="1"/>
    <col min="11248" max="11248" width="6.42578125" style="93" customWidth="1"/>
    <col min="11249" max="11249" width="4.140625" style="93" customWidth="1"/>
    <col min="11250" max="11250" width="5" style="93" customWidth="1"/>
    <col min="11251" max="11251" width="4.140625" style="93" customWidth="1"/>
    <col min="11252" max="11252" width="5.140625" style="93" customWidth="1"/>
    <col min="11253" max="11253" width="4.140625" style="93" customWidth="1"/>
    <col min="11254" max="11254" width="5" style="93" customWidth="1"/>
    <col min="11255" max="11255" width="4.28515625" style="93" customWidth="1"/>
    <col min="11256" max="11257" width="5.7109375" style="93" customWidth="1"/>
    <col min="11258" max="11258" width="5.85546875" style="93" customWidth="1"/>
    <col min="11259" max="11259" width="5.5703125" style="93" customWidth="1"/>
    <col min="11260" max="11260" width="7.5703125" style="93" customWidth="1"/>
    <col min="11261" max="11262" width="5.7109375" style="93" customWidth="1"/>
    <col min="11263" max="11263" width="4.28515625" style="93" customWidth="1"/>
    <col min="11264" max="11265" width="4.140625" style="93" customWidth="1"/>
    <col min="11266" max="11266" width="8.5703125" style="93" customWidth="1"/>
    <col min="11267" max="11267" width="10.5703125" style="93" customWidth="1"/>
    <col min="11268" max="11484" width="11.42578125" style="93"/>
    <col min="11485" max="11485" width="2.5703125" style="93" customWidth="1"/>
    <col min="11486" max="11486" width="25.85546875" style="93" customWidth="1"/>
    <col min="11487" max="11487" width="12.140625" style="93" customWidth="1"/>
    <col min="11488" max="11488" width="4.140625" style="93" customWidth="1"/>
    <col min="11489" max="11489" width="6.5703125" style="93" customWidth="1"/>
    <col min="11490" max="11490" width="13.28515625" style="93" customWidth="1"/>
    <col min="11491" max="11491" width="4.7109375" style="93" customWidth="1"/>
    <col min="11492" max="11492" width="15.7109375" style="93" customWidth="1"/>
    <col min="11493" max="11493" width="5.42578125" style="93" customWidth="1"/>
    <col min="11494" max="11494" width="5.5703125" style="93" customWidth="1"/>
    <col min="11495" max="11495" width="4.7109375" style="93" customWidth="1"/>
    <col min="11496" max="11496" width="13.28515625" style="93" customWidth="1"/>
    <col min="11497" max="11497" width="6.5703125" style="93" customWidth="1"/>
    <col min="11498" max="11498" width="6.140625" style="93" customWidth="1"/>
    <col min="11499" max="11499" width="11.140625" style="93" customWidth="1"/>
    <col min="11500" max="11500" width="5.28515625" style="93" customWidth="1"/>
    <col min="11501" max="11501" width="4.140625" style="93" customWidth="1"/>
    <col min="11502" max="11502" width="5.28515625" style="93" customWidth="1"/>
    <col min="11503" max="11503" width="4.140625" style="93" customWidth="1"/>
    <col min="11504" max="11504" width="6.42578125" style="93" customWidth="1"/>
    <col min="11505" max="11505" width="4.140625" style="93" customWidth="1"/>
    <col min="11506" max="11506" width="5" style="93" customWidth="1"/>
    <col min="11507" max="11507" width="4.140625" style="93" customWidth="1"/>
    <col min="11508" max="11508" width="5.140625" style="93" customWidth="1"/>
    <col min="11509" max="11509" width="4.140625" style="93" customWidth="1"/>
    <col min="11510" max="11510" width="5" style="93" customWidth="1"/>
    <col min="11511" max="11511" width="4.28515625" style="93" customWidth="1"/>
    <col min="11512" max="11513" width="5.7109375" style="93" customWidth="1"/>
    <col min="11514" max="11514" width="5.85546875" style="93" customWidth="1"/>
    <col min="11515" max="11515" width="5.5703125" style="93" customWidth="1"/>
    <col min="11516" max="11516" width="7.5703125" style="93" customWidth="1"/>
    <col min="11517" max="11518" width="5.7109375" style="93" customWidth="1"/>
    <col min="11519" max="11519" width="4.28515625" style="93" customWidth="1"/>
    <col min="11520" max="11521" width="4.140625" style="93" customWidth="1"/>
    <col min="11522" max="11522" width="8.5703125" style="93" customWidth="1"/>
    <col min="11523" max="11523" width="10.5703125" style="93" customWidth="1"/>
    <col min="11524" max="11740" width="11.42578125" style="93"/>
    <col min="11741" max="11741" width="2.5703125" style="93" customWidth="1"/>
    <col min="11742" max="11742" width="25.85546875" style="93" customWidth="1"/>
    <col min="11743" max="11743" width="12.140625" style="93" customWidth="1"/>
    <col min="11744" max="11744" width="4.140625" style="93" customWidth="1"/>
    <col min="11745" max="11745" width="6.5703125" style="93" customWidth="1"/>
    <col min="11746" max="11746" width="13.28515625" style="93" customWidth="1"/>
    <col min="11747" max="11747" width="4.7109375" style="93" customWidth="1"/>
    <col min="11748" max="11748" width="15.7109375" style="93" customWidth="1"/>
    <col min="11749" max="11749" width="5.42578125" style="93" customWidth="1"/>
    <col min="11750" max="11750" width="5.5703125" style="93" customWidth="1"/>
    <col min="11751" max="11751" width="4.7109375" style="93" customWidth="1"/>
    <col min="11752" max="11752" width="13.28515625" style="93" customWidth="1"/>
    <col min="11753" max="11753" width="6.5703125" style="93" customWidth="1"/>
    <col min="11754" max="11754" width="6.140625" style="93" customWidth="1"/>
    <col min="11755" max="11755" width="11.140625" style="93" customWidth="1"/>
    <col min="11756" max="11756" width="5.28515625" style="93" customWidth="1"/>
    <col min="11757" max="11757" width="4.140625" style="93" customWidth="1"/>
    <col min="11758" max="11758" width="5.28515625" style="93" customWidth="1"/>
    <col min="11759" max="11759" width="4.140625" style="93" customWidth="1"/>
    <col min="11760" max="11760" width="6.42578125" style="93" customWidth="1"/>
    <col min="11761" max="11761" width="4.140625" style="93" customWidth="1"/>
    <col min="11762" max="11762" width="5" style="93" customWidth="1"/>
    <col min="11763" max="11763" width="4.140625" style="93" customWidth="1"/>
    <col min="11764" max="11764" width="5.140625" style="93" customWidth="1"/>
    <col min="11765" max="11765" width="4.140625" style="93" customWidth="1"/>
    <col min="11766" max="11766" width="5" style="93" customWidth="1"/>
    <col min="11767" max="11767" width="4.28515625" style="93" customWidth="1"/>
    <col min="11768" max="11769" width="5.7109375" style="93" customWidth="1"/>
    <col min="11770" max="11770" width="5.85546875" style="93" customWidth="1"/>
    <col min="11771" max="11771" width="5.5703125" style="93" customWidth="1"/>
    <col min="11772" max="11772" width="7.5703125" style="93" customWidth="1"/>
    <col min="11773" max="11774" width="5.7109375" style="93" customWidth="1"/>
    <col min="11775" max="11775" width="4.28515625" style="93" customWidth="1"/>
    <col min="11776" max="11777" width="4.140625" style="93" customWidth="1"/>
    <col min="11778" max="11778" width="8.5703125" style="93" customWidth="1"/>
    <col min="11779" max="11779" width="10.5703125" style="93" customWidth="1"/>
    <col min="11780" max="11996" width="11.42578125" style="93"/>
    <col min="11997" max="11997" width="2.5703125" style="93" customWidth="1"/>
    <col min="11998" max="11998" width="25.85546875" style="93" customWidth="1"/>
    <col min="11999" max="11999" width="12.140625" style="93" customWidth="1"/>
    <col min="12000" max="12000" width="4.140625" style="93" customWidth="1"/>
    <col min="12001" max="12001" width="6.5703125" style="93" customWidth="1"/>
    <col min="12002" max="12002" width="13.28515625" style="93" customWidth="1"/>
    <col min="12003" max="12003" width="4.7109375" style="93" customWidth="1"/>
    <col min="12004" max="12004" width="15.7109375" style="93" customWidth="1"/>
    <col min="12005" max="12005" width="5.42578125" style="93" customWidth="1"/>
    <col min="12006" max="12006" width="5.5703125" style="93" customWidth="1"/>
    <col min="12007" max="12007" width="4.7109375" style="93" customWidth="1"/>
    <col min="12008" max="12008" width="13.28515625" style="93" customWidth="1"/>
    <col min="12009" max="12009" width="6.5703125" style="93" customWidth="1"/>
    <col min="12010" max="12010" width="6.140625" style="93" customWidth="1"/>
    <col min="12011" max="12011" width="11.140625" style="93" customWidth="1"/>
    <col min="12012" max="12012" width="5.28515625" style="93" customWidth="1"/>
    <col min="12013" max="12013" width="4.140625" style="93" customWidth="1"/>
    <col min="12014" max="12014" width="5.28515625" style="93" customWidth="1"/>
    <col min="12015" max="12015" width="4.140625" style="93" customWidth="1"/>
    <col min="12016" max="12016" width="6.42578125" style="93" customWidth="1"/>
    <col min="12017" max="12017" width="4.140625" style="93" customWidth="1"/>
    <col min="12018" max="12018" width="5" style="93" customWidth="1"/>
    <col min="12019" max="12019" width="4.140625" style="93" customWidth="1"/>
    <col min="12020" max="12020" width="5.140625" style="93" customWidth="1"/>
    <col min="12021" max="12021" width="4.140625" style="93" customWidth="1"/>
    <col min="12022" max="12022" width="5" style="93" customWidth="1"/>
    <col min="12023" max="12023" width="4.28515625" style="93" customWidth="1"/>
    <col min="12024" max="12025" width="5.7109375" style="93" customWidth="1"/>
    <col min="12026" max="12026" width="5.85546875" style="93" customWidth="1"/>
    <col min="12027" max="12027" width="5.5703125" style="93" customWidth="1"/>
    <col min="12028" max="12028" width="7.5703125" style="93" customWidth="1"/>
    <col min="12029" max="12030" width="5.7109375" style="93" customWidth="1"/>
    <col min="12031" max="12031" width="4.28515625" style="93" customWidth="1"/>
    <col min="12032" max="12033" width="4.140625" style="93" customWidth="1"/>
    <col min="12034" max="12034" width="8.5703125" style="93" customWidth="1"/>
    <col min="12035" max="12035" width="10.5703125" style="93" customWidth="1"/>
    <col min="12036" max="12252" width="11.42578125" style="93"/>
    <col min="12253" max="12253" width="2.5703125" style="93" customWidth="1"/>
    <col min="12254" max="12254" width="25.85546875" style="93" customWidth="1"/>
    <col min="12255" max="12255" width="12.140625" style="93" customWidth="1"/>
    <col min="12256" max="12256" width="4.140625" style="93" customWidth="1"/>
    <col min="12257" max="12257" width="6.5703125" style="93" customWidth="1"/>
    <col min="12258" max="12258" width="13.28515625" style="93" customWidth="1"/>
    <col min="12259" max="12259" width="4.7109375" style="93" customWidth="1"/>
    <col min="12260" max="12260" width="15.7109375" style="93" customWidth="1"/>
    <col min="12261" max="12261" width="5.42578125" style="93" customWidth="1"/>
    <col min="12262" max="12262" width="5.5703125" style="93" customWidth="1"/>
    <col min="12263" max="12263" width="4.7109375" style="93" customWidth="1"/>
    <col min="12264" max="12264" width="13.28515625" style="93" customWidth="1"/>
    <col min="12265" max="12265" width="6.5703125" style="93" customWidth="1"/>
    <col min="12266" max="12266" width="6.140625" style="93" customWidth="1"/>
    <col min="12267" max="12267" width="11.140625" style="93" customWidth="1"/>
    <col min="12268" max="12268" width="5.28515625" style="93" customWidth="1"/>
    <col min="12269" max="12269" width="4.140625" style="93" customWidth="1"/>
    <col min="12270" max="12270" width="5.28515625" style="93" customWidth="1"/>
    <col min="12271" max="12271" width="4.140625" style="93" customWidth="1"/>
    <col min="12272" max="12272" width="6.42578125" style="93" customWidth="1"/>
    <col min="12273" max="12273" width="4.140625" style="93" customWidth="1"/>
    <col min="12274" max="12274" width="5" style="93" customWidth="1"/>
    <col min="12275" max="12275" width="4.140625" style="93" customWidth="1"/>
    <col min="12276" max="12276" width="5.140625" style="93" customWidth="1"/>
    <col min="12277" max="12277" width="4.140625" style="93" customWidth="1"/>
    <col min="12278" max="12278" width="5" style="93" customWidth="1"/>
    <col min="12279" max="12279" width="4.28515625" style="93" customWidth="1"/>
    <col min="12280" max="12281" width="5.7109375" style="93" customWidth="1"/>
    <col min="12282" max="12282" width="5.85546875" style="93" customWidth="1"/>
    <col min="12283" max="12283" width="5.5703125" style="93" customWidth="1"/>
    <col min="12284" max="12284" width="7.5703125" style="93" customWidth="1"/>
    <col min="12285" max="12286" width="5.7109375" style="93" customWidth="1"/>
    <col min="12287" max="12287" width="4.28515625" style="93" customWidth="1"/>
    <col min="12288" max="12289" width="4.140625" style="93" customWidth="1"/>
    <col min="12290" max="12290" width="8.5703125" style="93" customWidth="1"/>
    <col min="12291" max="12291" width="10.5703125" style="93" customWidth="1"/>
    <col min="12292" max="12508" width="11.42578125" style="93"/>
    <col min="12509" max="12509" width="2.5703125" style="93" customWidth="1"/>
    <col min="12510" max="12510" width="25.85546875" style="93" customWidth="1"/>
    <col min="12511" max="12511" width="12.140625" style="93" customWidth="1"/>
    <col min="12512" max="12512" width="4.140625" style="93" customWidth="1"/>
    <col min="12513" max="12513" width="6.5703125" style="93" customWidth="1"/>
    <col min="12514" max="12514" width="13.28515625" style="93" customWidth="1"/>
    <col min="12515" max="12515" width="4.7109375" style="93" customWidth="1"/>
    <col min="12516" max="12516" width="15.7109375" style="93" customWidth="1"/>
    <col min="12517" max="12517" width="5.42578125" style="93" customWidth="1"/>
    <col min="12518" max="12518" width="5.5703125" style="93" customWidth="1"/>
    <col min="12519" max="12519" width="4.7109375" style="93" customWidth="1"/>
    <col min="12520" max="12520" width="13.28515625" style="93" customWidth="1"/>
    <col min="12521" max="12521" width="6.5703125" style="93" customWidth="1"/>
    <col min="12522" max="12522" width="6.140625" style="93" customWidth="1"/>
    <col min="12523" max="12523" width="11.140625" style="93" customWidth="1"/>
    <col min="12524" max="12524" width="5.28515625" style="93" customWidth="1"/>
    <col min="12525" max="12525" width="4.140625" style="93" customWidth="1"/>
    <col min="12526" max="12526" width="5.28515625" style="93" customWidth="1"/>
    <col min="12527" max="12527" width="4.140625" style="93" customWidth="1"/>
    <col min="12528" max="12528" width="6.42578125" style="93" customWidth="1"/>
    <col min="12529" max="12529" width="4.140625" style="93" customWidth="1"/>
    <col min="12530" max="12530" width="5" style="93" customWidth="1"/>
    <col min="12531" max="12531" width="4.140625" style="93" customWidth="1"/>
    <col min="12532" max="12532" width="5.140625" style="93" customWidth="1"/>
    <col min="12533" max="12533" width="4.140625" style="93" customWidth="1"/>
    <col min="12534" max="12534" width="5" style="93" customWidth="1"/>
    <col min="12535" max="12535" width="4.28515625" style="93" customWidth="1"/>
    <col min="12536" max="12537" width="5.7109375" style="93" customWidth="1"/>
    <col min="12538" max="12538" width="5.85546875" style="93" customWidth="1"/>
    <col min="12539" max="12539" width="5.5703125" style="93" customWidth="1"/>
    <col min="12540" max="12540" width="7.5703125" style="93" customWidth="1"/>
    <col min="12541" max="12542" width="5.7109375" style="93" customWidth="1"/>
    <col min="12543" max="12543" width="4.28515625" style="93" customWidth="1"/>
    <col min="12544" max="12545" width="4.140625" style="93" customWidth="1"/>
    <col min="12546" max="12546" width="8.5703125" style="93" customWidth="1"/>
    <col min="12547" max="12547" width="10.5703125" style="93" customWidth="1"/>
    <col min="12548" max="12764" width="11.42578125" style="93"/>
    <col min="12765" max="12765" width="2.5703125" style="93" customWidth="1"/>
    <col min="12766" max="12766" width="25.85546875" style="93" customWidth="1"/>
    <col min="12767" max="12767" width="12.140625" style="93" customWidth="1"/>
    <col min="12768" max="12768" width="4.140625" style="93" customWidth="1"/>
    <col min="12769" max="12769" width="6.5703125" style="93" customWidth="1"/>
    <col min="12770" max="12770" width="13.28515625" style="93" customWidth="1"/>
    <col min="12771" max="12771" width="4.7109375" style="93" customWidth="1"/>
    <col min="12772" max="12772" width="15.7109375" style="93" customWidth="1"/>
    <col min="12773" max="12773" width="5.42578125" style="93" customWidth="1"/>
    <col min="12774" max="12774" width="5.5703125" style="93" customWidth="1"/>
    <col min="12775" max="12775" width="4.7109375" style="93" customWidth="1"/>
    <col min="12776" max="12776" width="13.28515625" style="93" customWidth="1"/>
    <col min="12777" max="12777" width="6.5703125" style="93" customWidth="1"/>
    <col min="12778" max="12778" width="6.140625" style="93" customWidth="1"/>
    <col min="12779" max="12779" width="11.140625" style="93" customWidth="1"/>
    <col min="12780" max="12780" width="5.28515625" style="93" customWidth="1"/>
    <col min="12781" max="12781" width="4.140625" style="93" customWidth="1"/>
    <col min="12782" max="12782" width="5.28515625" style="93" customWidth="1"/>
    <col min="12783" max="12783" width="4.140625" style="93" customWidth="1"/>
    <col min="12784" max="12784" width="6.42578125" style="93" customWidth="1"/>
    <col min="12785" max="12785" width="4.140625" style="93" customWidth="1"/>
    <col min="12786" max="12786" width="5" style="93" customWidth="1"/>
    <col min="12787" max="12787" width="4.140625" style="93" customWidth="1"/>
    <col min="12788" max="12788" width="5.140625" style="93" customWidth="1"/>
    <col min="12789" max="12789" width="4.140625" style="93" customWidth="1"/>
    <col min="12790" max="12790" width="5" style="93" customWidth="1"/>
    <col min="12791" max="12791" width="4.28515625" style="93" customWidth="1"/>
    <col min="12792" max="12793" width="5.7109375" style="93" customWidth="1"/>
    <col min="12794" max="12794" width="5.85546875" style="93" customWidth="1"/>
    <col min="12795" max="12795" width="5.5703125" style="93" customWidth="1"/>
    <col min="12796" max="12796" width="7.5703125" style="93" customWidth="1"/>
    <col min="12797" max="12798" width="5.7109375" style="93" customWidth="1"/>
    <col min="12799" max="12799" width="4.28515625" style="93" customWidth="1"/>
    <col min="12800" max="12801" width="4.140625" style="93" customWidth="1"/>
    <col min="12802" max="12802" width="8.5703125" style="93" customWidth="1"/>
    <col min="12803" max="12803" width="10.5703125" style="93" customWidth="1"/>
    <col min="12804" max="13020" width="11.42578125" style="93"/>
    <col min="13021" max="13021" width="2.5703125" style="93" customWidth="1"/>
    <col min="13022" max="13022" width="25.85546875" style="93" customWidth="1"/>
    <col min="13023" max="13023" width="12.140625" style="93" customWidth="1"/>
    <col min="13024" max="13024" width="4.140625" style="93" customWidth="1"/>
    <col min="13025" max="13025" width="6.5703125" style="93" customWidth="1"/>
    <col min="13026" max="13026" width="13.28515625" style="93" customWidth="1"/>
    <col min="13027" max="13027" width="4.7109375" style="93" customWidth="1"/>
    <col min="13028" max="13028" width="15.7109375" style="93" customWidth="1"/>
    <col min="13029" max="13029" width="5.42578125" style="93" customWidth="1"/>
    <col min="13030" max="13030" width="5.5703125" style="93" customWidth="1"/>
    <col min="13031" max="13031" width="4.7109375" style="93" customWidth="1"/>
    <col min="13032" max="13032" width="13.28515625" style="93" customWidth="1"/>
    <col min="13033" max="13033" width="6.5703125" style="93" customWidth="1"/>
    <col min="13034" max="13034" width="6.140625" style="93" customWidth="1"/>
    <col min="13035" max="13035" width="11.140625" style="93" customWidth="1"/>
    <col min="13036" max="13036" width="5.28515625" style="93" customWidth="1"/>
    <col min="13037" max="13037" width="4.140625" style="93" customWidth="1"/>
    <col min="13038" max="13038" width="5.28515625" style="93" customWidth="1"/>
    <col min="13039" max="13039" width="4.140625" style="93" customWidth="1"/>
    <col min="13040" max="13040" width="6.42578125" style="93" customWidth="1"/>
    <col min="13041" max="13041" width="4.140625" style="93" customWidth="1"/>
    <col min="13042" max="13042" width="5" style="93" customWidth="1"/>
    <col min="13043" max="13043" width="4.140625" style="93" customWidth="1"/>
    <col min="13044" max="13044" width="5.140625" style="93" customWidth="1"/>
    <col min="13045" max="13045" width="4.140625" style="93" customWidth="1"/>
    <col min="13046" max="13046" width="5" style="93" customWidth="1"/>
    <col min="13047" max="13047" width="4.28515625" style="93" customWidth="1"/>
    <col min="13048" max="13049" width="5.7109375" style="93" customWidth="1"/>
    <col min="13050" max="13050" width="5.85546875" style="93" customWidth="1"/>
    <col min="13051" max="13051" width="5.5703125" style="93" customWidth="1"/>
    <col min="13052" max="13052" width="7.5703125" style="93" customWidth="1"/>
    <col min="13053" max="13054" width="5.7109375" style="93" customWidth="1"/>
    <col min="13055" max="13055" width="4.28515625" style="93" customWidth="1"/>
    <col min="13056" max="13057" width="4.140625" style="93" customWidth="1"/>
    <col min="13058" max="13058" width="8.5703125" style="93" customWidth="1"/>
    <col min="13059" max="13059" width="10.5703125" style="93" customWidth="1"/>
    <col min="13060" max="13276" width="11.42578125" style="93"/>
    <col min="13277" max="13277" width="2.5703125" style="93" customWidth="1"/>
    <col min="13278" max="13278" width="25.85546875" style="93" customWidth="1"/>
    <col min="13279" max="13279" width="12.140625" style="93" customWidth="1"/>
    <col min="13280" max="13280" width="4.140625" style="93" customWidth="1"/>
    <col min="13281" max="13281" width="6.5703125" style="93" customWidth="1"/>
    <col min="13282" max="13282" width="13.28515625" style="93" customWidth="1"/>
    <col min="13283" max="13283" width="4.7109375" style="93" customWidth="1"/>
    <col min="13284" max="13284" width="15.7109375" style="93" customWidth="1"/>
    <col min="13285" max="13285" width="5.42578125" style="93" customWidth="1"/>
    <col min="13286" max="13286" width="5.5703125" style="93" customWidth="1"/>
    <col min="13287" max="13287" width="4.7109375" style="93" customWidth="1"/>
    <col min="13288" max="13288" width="13.28515625" style="93" customWidth="1"/>
    <col min="13289" max="13289" width="6.5703125" style="93" customWidth="1"/>
    <col min="13290" max="13290" width="6.140625" style="93" customWidth="1"/>
    <col min="13291" max="13291" width="11.140625" style="93" customWidth="1"/>
    <col min="13292" max="13292" width="5.28515625" style="93" customWidth="1"/>
    <col min="13293" max="13293" width="4.140625" style="93" customWidth="1"/>
    <col min="13294" max="13294" width="5.28515625" style="93" customWidth="1"/>
    <col min="13295" max="13295" width="4.140625" style="93" customWidth="1"/>
    <col min="13296" max="13296" width="6.42578125" style="93" customWidth="1"/>
    <col min="13297" max="13297" width="4.140625" style="93" customWidth="1"/>
    <col min="13298" max="13298" width="5" style="93" customWidth="1"/>
    <col min="13299" max="13299" width="4.140625" style="93" customWidth="1"/>
    <col min="13300" max="13300" width="5.140625" style="93" customWidth="1"/>
    <col min="13301" max="13301" width="4.140625" style="93" customWidth="1"/>
    <col min="13302" max="13302" width="5" style="93" customWidth="1"/>
    <col min="13303" max="13303" width="4.28515625" style="93" customWidth="1"/>
    <col min="13304" max="13305" width="5.7109375" style="93" customWidth="1"/>
    <col min="13306" max="13306" width="5.85546875" style="93" customWidth="1"/>
    <col min="13307" max="13307" width="5.5703125" style="93" customWidth="1"/>
    <col min="13308" max="13308" width="7.5703125" style="93" customWidth="1"/>
    <col min="13309" max="13310" width="5.7109375" style="93" customWidth="1"/>
    <col min="13311" max="13311" width="4.28515625" style="93" customWidth="1"/>
    <col min="13312" max="13313" width="4.140625" style="93" customWidth="1"/>
    <col min="13314" max="13314" width="8.5703125" style="93" customWidth="1"/>
    <col min="13315" max="13315" width="10.5703125" style="93" customWidth="1"/>
    <col min="13316" max="13532" width="11.42578125" style="93"/>
    <col min="13533" max="13533" width="2.5703125" style="93" customWidth="1"/>
    <col min="13534" max="13534" width="25.85546875" style="93" customWidth="1"/>
    <col min="13535" max="13535" width="12.140625" style="93" customWidth="1"/>
    <col min="13536" max="13536" width="4.140625" style="93" customWidth="1"/>
    <col min="13537" max="13537" width="6.5703125" style="93" customWidth="1"/>
    <col min="13538" max="13538" width="13.28515625" style="93" customWidth="1"/>
    <col min="13539" max="13539" width="4.7109375" style="93" customWidth="1"/>
    <col min="13540" max="13540" width="15.7109375" style="93" customWidth="1"/>
    <col min="13541" max="13541" width="5.42578125" style="93" customWidth="1"/>
    <col min="13542" max="13542" width="5.5703125" style="93" customWidth="1"/>
    <col min="13543" max="13543" width="4.7109375" style="93" customWidth="1"/>
    <col min="13544" max="13544" width="13.28515625" style="93" customWidth="1"/>
    <col min="13545" max="13545" width="6.5703125" style="93" customWidth="1"/>
    <col min="13546" max="13546" width="6.140625" style="93" customWidth="1"/>
    <col min="13547" max="13547" width="11.140625" style="93" customWidth="1"/>
    <col min="13548" max="13548" width="5.28515625" style="93" customWidth="1"/>
    <col min="13549" max="13549" width="4.140625" style="93" customWidth="1"/>
    <col min="13550" max="13550" width="5.28515625" style="93" customWidth="1"/>
    <col min="13551" max="13551" width="4.140625" style="93" customWidth="1"/>
    <col min="13552" max="13552" width="6.42578125" style="93" customWidth="1"/>
    <col min="13553" max="13553" width="4.140625" style="93" customWidth="1"/>
    <col min="13554" max="13554" width="5" style="93" customWidth="1"/>
    <col min="13555" max="13555" width="4.140625" style="93" customWidth="1"/>
    <col min="13556" max="13556" width="5.140625" style="93" customWidth="1"/>
    <col min="13557" max="13557" width="4.140625" style="93" customWidth="1"/>
    <col min="13558" max="13558" width="5" style="93" customWidth="1"/>
    <col min="13559" max="13559" width="4.28515625" style="93" customWidth="1"/>
    <col min="13560" max="13561" width="5.7109375" style="93" customWidth="1"/>
    <col min="13562" max="13562" width="5.85546875" style="93" customWidth="1"/>
    <col min="13563" max="13563" width="5.5703125" style="93" customWidth="1"/>
    <col min="13564" max="13564" width="7.5703125" style="93" customWidth="1"/>
    <col min="13565" max="13566" width="5.7109375" style="93" customWidth="1"/>
    <col min="13567" max="13567" width="4.28515625" style="93" customWidth="1"/>
    <col min="13568" max="13569" width="4.140625" style="93" customWidth="1"/>
    <col min="13570" max="13570" width="8.5703125" style="93" customWidth="1"/>
    <col min="13571" max="13571" width="10.5703125" style="93" customWidth="1"/>
    <col min="13572" max="13788" width="11.42578125" style="93"/>
    <col min="13789" max="13789" width="2.5703125" style="93" customWidth="1"/>
    <col min="13790" max="13790" width="25.85546875" style="93" customWidth="1"/>
    <col min="13791" max="13791" width="12.140625" style="93" customWidth="1"/>
    <col min="13792" max="13792" width="4.140625" style="93" customWidth="1"/>
    <col min="13793" max="13793" width="6.5703125" style="93" customWidth="1"/>
    <col min="13794" max="13794" width="13.28515625" style="93" customWidth="1"/>
    <col min="13795" max="13795" width="4.7109375" style="93" customWidth="1"/>
    <col min="13796" max="13796" width="15.7109375" style="93" customWidth="1"/>
    <col min="13797" max="13797" width="5.42578125" style="93" customWidth="1"/>
    <col min="13798" max="13798" width="5.5703125" style="93" customWidth="1"/>
    <col min="13799" max="13799" width="4.7109375" style="93" customWidth="1"/>
    <col min="13800" max="13800" width="13.28515625" style="93" customWidth="1"/>
    <col min="13801" max="13801" width="6.5703125" style="93" customWidth="1"/>
    <col min="13802" max="13802" width="6.140625" style="93" customWidth="1"/>
    <col min="13803" max="13803" width="11.140625" style="93" customWidth="1"/>
    <col min="13804" max="13804" width="5.28515625" style="93" customWidth="1"/>
    <col min="13805" max="13805" width="4.140625" style="93" customWidth="1"/>
    <col min="13806" max="13806" width="5.28515625" style="93" customWidth="1"/>
    <col min="13807" max="13807" width="4.140625" style="93" customWidth="1"/>
    <col min="13808" max="13808" width="6.42578125" style="93" customWidth="1"/>
    <col min="13809" max="13809" width="4.140625" style="93" customWidth="1"/>
    <col min="13810" max="13810" width="5" style="93" customWidth="1"/>
    <col min="13811" max="13811" width="4.140625" style="93" customWidth="1"/>
    <col min="13812" max="13812" width="5.140625" style="93" customWidth="1"/>
    <col min="13813" max="13813" width="4.140625" style="93" customWidth="1"/>
    <col min="13814" max="13814" width="5" style="93" customWidth="1"/>
    <col min="13815" max="13815" width="4.28515625" style="93" customWidth="1"/>
    <col min="13816" max="13817" width="5.7109375" style="93" customWidth="1"/>
    <col min="13818" max="13818" width="5.85546875" style="93" customWidth="1"/>
    <col min="13819" max="13819" width="5.5703125" style="93" customWidth="1"/>
    <col min="13820" max="13820" width="7.5703125" style="93" customWidth="1"/>
    <col min="13821" max="13822" width="5.7109375" style="93" customWidth="1"/>
    <col min="13823" max="13823" width="4.28515625" style="93" customWidth="1"/>
    <col min="13824" max="13825" width="4.140625" style="93" customWidth="1"/>
    <col min="13826" max="13826" width="8.5703125" style="93" customWidth="1"/>
    <col min="13827" max="13827" width="10.5703125" style="93" customWidth="1"/>
    <col min="13828" max="14044" width="11.42578125" style="93"/>
    <col min="14045" max="14045" width="2.5703125" style="93" customWidth="1"/>
    <col min="14046" max="14046" width="25.85546875" style="93" customWidth="1"/>
    <col min="14047" max="14047" width="12.140625" style="93" customWidth="1"/>
    <col min="14048" max="14048" width="4.140625" style="93" customWidth="1"/>
    <col min="14049" max="14049" width="6.5703125" style="93" customWidth="1"/>
    <col min="14050" max="14050" width="13.28515625" style="93" customWidth="1"/>
    <col min="14051" max="14051" width="4.7109375" style="93" customWidth="1"/>
    <col min="14052" max="14052" width="15.7109375" style="93" customWidth="1"/>
    <col min="14053" max="14053" width="5.42578125" style="93" customWidth="1"/>
    <col min="14054" max="14054" width="5.5703125" style="93" customWidth="1"/>
    <col min="14055" max="14055" width="4.7109375" style="93" customWidth="1"/>
    <col min="14056" max="14056" width="13.28515625" style="93" customWidth="1"/>
    <col min="14057" max="14057" width="6.5703125" style="93" customWidth="1"/>
    <col min="14058" max="14058" width="6.140625" style="93" customWidth="1"/>
    <col min="14059" max="14059" width="11.140625" style="93" customWidth="1"/>
    <col min="14060" max="14060" width="5.28515625" style="93" customWidth="1"/>
    <col min="14061" max="14061" width="4.140625" style="93" customWidth="1"/>
    <col min="14062" max="14062" width="5.28515625" style="93" customWidth="1"/>
    <col min="14063" max="14063" width="4.140625" style="93" customWidth="1"/>
    <col min="14064" max="14064" width="6.42578125" style="93" customWidth="1"/>
    <col min="14065" max="14065" width="4.140625" style="93" customWidth="1"/>
    <col min="14066" max="14066" width="5" style="93" customWidth="1"/>
    <col min="14067" max="14067" width="4.140625" style="93" customWidth="1"/>
    <col min="14068" max="14068" width="5.140625" style="93" customWidth="1"/>
    <col min="14069" max="14069" width="4.140625" style="93" customWidth="1"/>
    <col min="14070" max="14070" width="5" style="93" customWidth="1"/>
    <col min="14071" max="14071" width="4.28515625" style="93" customWidth="1"/>
    <col min="14072" max="14073" width="5.7109375" style="93" customWidth="1"/>
    <col min="14074" max="14074" width="5.85546875" style="93" customWidth="1"/>
    <col min="14075" max="14075" width="5.5703125" style="93" customWidth="1"/>
    <col min="14076" max="14076" width="7.5703125" style="93" customWidth="1"/>
    <col min="14077" max="14078" width="5.7109375" style="93" customWidth="1"/>
    <col min="14079" max="14079" width="4.28515625" style="93" customWidth="1"/>
    <col min="14080" max="14081" width="4.140625" style="93" customWidth="1"/>
    <col min="14082" max="14082" width="8.5703125" style="93" customWidth="1"/>
    <col min="14083" max="14083" width="10.5703125" style="93" customWidth="1"/>
    <col min="14084" max="14300" width="11.42578125" style="93"/>
    <col min="14301" max="14301" width="2.5703125" style="93" customWidth="1"/>
    <col min="14302" max="14302" width="25.85546875" style="93" customWidth="1"/>
    <col min="14303" max="14303" width="12.140625" style="93" customWidth="1"/>
    <col min="14304" max="14304" width="4.140625" style="93" customWidth="1"/>
    <col min="14305" max="14305" width="6.5703125" style="93" customWidth="1"/>
    <col min="14306" max="14306" width="13.28515625" style="93" customWidth="1"/>
    <col min="14307" max="14307" width="4.7109375" style="93" customWidth="1"/>
    <col min="14308" max="14308" width="15.7109375" style="93" customWidth="1"/>
    <col min="14309" max="14309" width="5.42578125" style="93" customWidth="1"/>
    <col min="14310" max="14310" width="5.5703125" style="93" customWidth="1"/>
    <col min="14311" max="14311" width="4.7109375" style="93" customWidth="1"/>
    <col min="14312" max="14312" width="13.28515625" style="93" customWidth="1"/>
    <col min="14313" max="14313" width="6.5703125" style="93" customWidth="1"/>
    <col min="14314" max="14314" width="6.140625" style="93" customWidth="1"/>
    <col min="14315" max="14315" width="11.140625" style="93" customWidth="1"/>
    <col min="14316" max="14316" width="5.28515625" style="93" customWidth="1"/>
    <col min="14317" max="14317" width="4.140625" style="93" customWidth="1"/>
    <col min="14318" max="14318" width="5.28515625" style="93" customWidth="1"/>
    <col min="14319" max="14319" width="4.140625" style="93" customWidth="1"/>
    <col min="14320" max="14320" width="6.42578125" style="93" customWidth="1"/>
    <col min="14321" max="14321" width="4.140625" style="93" customWidth="1"/>
    <col min="14322" max="14322" width="5" style="93" customWidth="1"/>
    <col min="14323" max="14323" width="4.140625" style="93" customWidth="1"/>
    <col min="14324" max="14324" width="5.140625" style="93" customWidth="1"/>
    <col min="14325" max="14325" width="4.140625" style="93" customWidth="1"/>
    <col min="14326" max="14326" width="5" style="93" customWidth="1"/>
    <col min="14327" max="14327" width="4.28515625" style="93" customWidth="1"/>
    <col min="14328" max="14329" width="5.7109375" style="93" customWidth="1"/>
    <col min="14330" max="14330" width="5.85546875" style="93" customWidth="1"/>
    <col min="14331" max="14331" width="5.5703125" style="93" customWidth="1"/>
    <col min="14332" max="14332" width="7.5703125" style="93" customWidth="1"/>
    <col min="14333" max="14334" width="5.7109375" style="93" customWidth="1"/>
    <col min="14335" max="14335" width="4.28515625" style="93" customWidth="1"/>
    <col min="14336" max="14337" width="4.140625" style="93" customWidth="1"/>
    <col min="14338" max="14338" width="8.5703125" style="93" customWidth="1"/>
    <col min="14339" max="14339" width="10.5703125" style="93" customWidth="1"/>
    <col min="14340" max="14556" width="11.42578125" style="93"/>
    <col min="14557" max="14557" width="2.5703125" style="93" customWidth="1"/>
    <col min="14558" max="14558" width="25.85546875" style="93" customWidth="1"/>
    <col min="14559" max="14559" width="12.140625" style="93" customWidth="1"/>
    <col min="14560" max="14560" width="4.140625" style="93" customWidth="1"/>
    <col min="14561" max="14561" width="6.5703125" style="93" customWidth="1"/>
    <col min="14562" max="14562" width="13.28515625" style="93" customWidth="1"/>
    <col min="14563" max="14563" width="4.7109375" style="93" customWidth="1"/>
    <col min="14564" max="14564" width="15.7109375" style="93" customWidth="1"/>
    <col min="14565" max="14565" width="5.42578125" style="93" customWidth="1"/>
    <col min="14566" max="14566" width="5.5703125" style="93" customWidth="1"/>
    <col min="14567" max="14567" width="4.7109375" style="93" customWidth="1"/>
    <col min="14568" max="14568" width="13.28515625" style="93" customWidth="1"/>
    <col min="14569" max="14569" width="6.5703125" style="93" customWidth="1"/>
    <col min="14570" max="14570" width="6.140625" style="93" customWidth="1"/>
    <col min="14571" max="14571" width="11.140625" style="93" customWidth="1"/>
    <col min="14572" max="14572" width="5.28515625" style="93" customWidth="1"/>
    <col min="14573" max="14573" width="4.140625" style="93" customWidth="1"/>
    <col min="14574" max="14574" width="5.28515625" style="93" customWidth="1"/>
    <col min="14575" max="14575" width="4.140625" style="93" customWidth="1"/>
    <col min="14576" max="14576" width="6.42578125" style="93" customWidth="1"/>
    <col min="14577" max="14577" width="4.140625" style="93" customWidth="1"/>
    <col min="14578" max="14578" width="5" style="93" customWidth="1"/>
    <col min="14579" max="14579" width="4.140625" style="93" customWidth="1"/>
    <col min="14580" max="14580" width="5.140625" style="93" customWidth="1"/>
    <col min="14581" max="14581" width="4.140625" style="93" customWidth="1"/>
    <col min="14582" max="14582" width="5" style="93" customWidth="1"/>
    <col min="14583" max="14583" width="4.28515625" style="93" customWidth="1"/>
    <col min="14584" max="14585" width="5.7109375" style="93" customWidth="1"/>
    <col min="14586" max="14586" width="5.85546875" style="93" customWidth="1"/>
    <col min="14587" max="14587" width="5.5703125" style="93" customWidth="1"/>
    <col min="14588" max="14588" width="7.5703125" style="93" customWidth="1"/>
    <col min="14589" max="14590" width="5.7109375" style="93" customWidth="1"/>
    <col min="14591" max="14591" width="4.28515625" style="93" customWidth="1"/>
    <col min="14592" max="14593" width="4.140625" style="93" customWidth="1"/>
    <col min="14594" max="14594" width="8.5703125" style="93" customWidth="1"/>
    <col min="14595" max="14595" width="10.5703125" style="93" customWidth="1"/>
    <col min="14596" max="14812" width="11.42578125" style="93"/>
    <col min="14813" max="14813" width="2.5703125" style="93" customWidth="1"/>
    <col min="14814" max="14814" width="25.85546875" style="93" customWidth="1"/>
    <col min="14815" max="14815" width="12.140625" style="93" customWidth="1"/>
    <col min="14816" max="14816" width="4.140625" style="93" customWidth="1"/>
    <col min="14817" max="14817" width="6.5703125" style="93" customWidth="1"/>
    <col min="14818" max="14818" width="13.28515625" style="93" customWidth="1"/>
    <col min="14819" max="14819" width="4.7109375" style="93" customWidth="1"/>
    <col min="14820" max="14820" width="15.7109375" style="93" customWidth="1"/>
    <col min="14821" max="14821" width="5.42578125" style="93" customWidth="1"/>
    <col min="14822" max="14822" width="5.5703125" style="93" customWidth="1"/>
    <col min="14823" max="14823" width="4.7109375" style="93" customWidth="1"/>
    <col min="14824" max="14824" width="13.28515625" style="93" customWidth="1"/>
    <col min="14825" max="14825" width="6.5703125" style="93" customWidth="1"/>
    <col min="14826" max="14826" width="6.140625" style="93" customWidth="1"/>
    <col min="14827" max="14827" width="11.140625" style="93" customWidth="1"/>
    <col min="14828" max="14828" width="5.28515625" style="93" customWidth="1"/>
    <col min="14829" max="14829" width="4.140625" style="93" customWidth="1"/>
    <col min="14830" max="14830" width="5.28515625" style="93" customWidth="1"/>
    <col min="14831" max="14831" width="4.140625" style="93" customWidth="1"/>
    <col min="14832" max="14832" width="6.42578125" style="93" customWidth="1"/>
    <col min="14833" max="14833" width="4.140625" style="93" customWidth="1"/>
    <col min="14834" max="14834" width="5" style="93" customWidth="1"/>
    <col min="14835" max="14835" width="4.140625" style="93" customWidth="1"/>
    <col min="14836" max="14836" width="5.140625" style="93" customWidth="1"/>
    <col min="14837" max="14837" width="4.140625" style="93" customWidth="1"/>
    <col min="14838" max="14838" width="5" style="93" customWidth="1"/>
    <col min="14839" max="14839" width="4.28515625" style="93" customWidth="1"/>
    <col min="14840" max="14841" width="5.7109375" style="93" customWidth="1"/>
    <col min="14842" max="14842" width="5.85546875" style="93" customWidth="1"/>
    <col min="14843" max="14843" width="5.5703125" style="93" customWidth="1"/>
    <col min="14844" max="14844" width="7.5703125" style="93" customWidth="1"/>
    <col min="14845" max="14846" width="5.7109375" style="93" customWidth="1"/>
    <col min="14847" max="14847" width="4.28515625" style="93" customWidth="1"/>
    <col min="14848" max="14849" width="4.140625" style="93" customWidth="1"/>
    <col min="14850" max="14850" width="8.5703125" style="93" customWidth="1"/>
    <col min="14851" max="14851" width="10.5703125" style="93" customWidth="1"/>
    <col min="14852" max="15068" width="11.42578125" style="93"/>
    <col min="15069" max="15069" width="2.5703125" style="93" customWidth="1"/>
    <col min="15070" max="15070" width="25.85546875" style="93" customWidth="1"/>
    <col min="15071" max="15071" width="12.140625" style="93" customWidth="1"/>
    <col min="15072" max="15072" width="4.140625" style="93" customWidth="1"/>
    <col min="15073" max="15073" width="6.5703125" style="93" customWidth="1"/>
    <col min="15074" max="15074" width="13.28515625" style="93" customWidth="1"/>
    <col min="15075" max="15075" width="4.7109375" style="93" customWidth="1"/>
    <col min="15076" max="15076" width="15.7109375" style="93" customWidth="1"/>
    <col min="15077" max="15077" width="5.42578125" style="93" customWidth="1"/>
    <col min="15078" max="15078" width="5.5703125" style="93" customWidth="1"/>
    <col min="15079" max="15079" width="4.7109375" style="93" customWidth="1"/>
    <col min="15080" max="15080" width="13.28515625" style="93" customWidth="1"/>
    <col min="15081" max="15081" width="6.5703125" style="93" customWidth="1"/>
    <col min="15082" max="15082" width="6.140625" style="93" customWidth="1"/>
    <col min="15083" max="15083" width="11.140625" style="93" customWidth="1"/>
    <col min="15084" max="15084" width="5.28515625" style="93" customWidth="1"/>
    <col min="15085" max="15085" width="4.140625" style="93" customWidth="1"/>
    <col min="15086" max="15086" width="5.28515625" style="93" customWidth="1"/>
    <col min="15087" max="15087" width="4.140625" style="93" customWidth="1"/>
    <col min="15088" max="15088" width="6.42578125" style="93" customWidth="1"/>
    <col min="15089" max="15089" width="4.140625" style="93" customWidth="1"/>
    <col min="15090" max="15090" width="5" style="93" customWidth="1"/>
    <col min="15091" max="15091" width="4.140625" style="93" customWidth="1"/>
    <col min="15092" max="15092" width="5.140625" style="93" customWidth="1"/>
    <col min="15093" max="15093" width="4.140625" style="93" customWidth="1"/>
    <col min="15094" max="15094" width="5" style="93" customWidth="1"/>
    <col min="15095" max="15095" width="4.28515625" style="93" customWidth="1"/>
    <col min="15096" max="15097" width="5.7109375" style="93" customWidth="1"/>
    <col min="15098" max="15098" width="5.85546875" style="93" customWidth="1"/>
    <col min="15099" max="15099" width="5.5703125" style="93" customWidth="1"/>
    <col min="15100" max="15100" width="7.5703125" style="93" customWidth="1"/>
    <col min="15101" max="15102" width="5.7109375" style="93" customWidth="1"/>
    <col min="15103" max="15103" width="4.28515625" style="93" customWidth="1"/>
    <col min="15104" max="15105" width="4.140625" style="93" customWidth="1"/>
    <col min="15106" max="15106" width="8.5703125" style="93" customWidth="1"/>
    <col min="15107" max="15107" width="10.5703125" style="93" customWidth="1"/>
    <col min="15108" max="15324" width="11.42578125" style="93"/>
    <col min="15325" max="15325" width="2.5703125" style="93" customWidth="1"/>
    <col min="15326" max="15326" width="25.85546875" style="93" customWidth="1"/>
    <col min="15327" max="15327" width="12.140625" style="93" customWidth="1"/>
    <col min="15328" max="15328" width="4.140625" style="93" customWidth="1"/>
    <col min="15329" max="15329" width="6.5703125" style="93" customWidth="1"/>
    <col min="15330" max="15330" width="13.28515625" style="93" customWidth="1"/>
    <col min="15331" max="15331" width="4.7109375" style="93" customWidth="1"/>
    <col min="15332" max="15332" width="15.7109375" style="93" customWidth="1"/>
    <col min="15333" max="15333" width="5.42578125" style="93" customWidth="1"/>
    <col min="15334" max="15334" width="5.5703125" style="93" customWidth="1"/>
    <col min="15335" max="15335" width="4.7109375" style="93" customWidth="1"/>
    <col min="15336" max="15336" width="13.28515625" style="93" customWidth="1"/>
    <col min="15337" max="15337" width="6.5703125" style="93" customWidth="1"/>
    <col min="15338" max="15338" width="6.140625" style="93" customWidth="1"/>
    <col min="15339" max="15339" width="11.140625" style="93" customWidth="1"/>
    <col min="15340" max="15340" width="5.28515625" style="93" customWidth="1"/>
    <col min="15341" max="15341" width="4.140625" style="93" customWidth="1"/>
    <col min="15342" max="15342" width="5.28515625" style="93" customWidth="1"/>
    <col min="15343" max="15343" width="4.140625" style="93" customWidth="1"/>
    <col min="15344" max="15344" width="6.42578125" style="93" customWidth="1"/>
    <col min="15345" max="15345" width="4.140625" style="93" customWidth="1"/>
    <col min="15346" max="15346" width="5" style="93" customWidth="1"/>
    <col min="15347" max="15347" width="4.140625" style="93" customWidth="1"/>
    <col min="15348" max="15348" width="5.140625" style="93" customWidth="1"/>
    <col min="15349" max="15349" width="4.140625" style="93" customWidth="1"/>
    <col min="15350" max="15350" width="5" style="93" customWidth="1"/>
    <col min="15351" max="15351" width="4.28515625" style="93" customWidth="1"/>
    <col min="15352" max="15353" width="5.7109375" style="93" customWidth="1"/>
    <col min="15354" max="15354" width="5.85546875" style="93" customWidth="1"/>
    <col min="15355" max="15355" width="5.5703125" style="93" customWidth="1"/>
    <col min="15356" max="15356" width="7.5703125" style="93" customWidth="1"/>
    <col min="15357" max="15358" width="5.7109375" style="93" customWidth="1"/>
    <col min="15359" max="15359" width="4.28515625" style="93" customWidth="1"/>
    <col min="15360" max="15361" width="4.140625" style="93" customWidth="1"/>
    <col min="15362" max="15362" width="8.5703125" style="93" customWidth="1"/>
    <col min="15363" max="15363" width="10.5703125" style="93" customWidth="1"/>
    <col min="15364" max="15580" width="11.42578125" style="93"/>
    <col min="15581" max="15581" width="2.5703125" style="93" customWidth="1"/>
    <col min="15582" max="15582" width="25.85546875" style="93" customWidth="1"/>
    <col min="15583" max="15583" width="12.140625" style="93" customWidth="1"/>
    <col min="15584" max="15584" width="4.140625" style="93" customWidth="1"/>
    <col min="15585" max="15585" width="6.5703125" style="93" customWidth="1"/>
    <col min="15586" max="15586" width="13.28515625" style="93" customWidth="1"/>
    <col min="15587" max="15587" width="4.7109375" style="93" customWidth="1"/>
    <col min="15588" max="15588" width="15.7109375" style="93" customWidth="1"/>
    <col min="15589" max="15589" width="5.42578125" style="93" customWidth="1"/>
    <col min="15590" max="15590" width="5.5703125" style="93" customWidth="1"/>
    <col min="15591" max="15591" width="4.7109375" style="93" customWidth="1"/>
    <col min="15592" max="15592" width="13.28515625" style="93" customWidth="1"/>
    <col min="15593" max="15593" width="6.5703125" style="93" customWidth="1"/>
    <col min="15594" max="15594" width="6.140625" style="93" customWidth="1"/>
    <col min="15595" max="15595" width="11.140625" style="93" customWidth="1"/>
    <col min="15596" max="15596" width="5.28515625" style="93" customWidth="1"/>
    <col min="15597" max="15597" width="4.140625" style="93" customWidth="1"/>
    <col min="15598" max="15598" width="5.28515625" style="93" customWidth="1"/>
    <col min="15599" max="15599" width="4.140625" style="93" customWidth="1"/>
    <col min="15600" max="15600" width="6.42578125" style="93" customWidth="1"/>
    <col min="15601" max="15601" width="4.140625" style="93" customWidth="1"/>
    <col min="15602" max="15602" width="5" style="93" customWidth="1"/>
    <col min="15603" max="15603" width="4.140625" style="93" customWidth="1"/>
    <col min="15604" max="15604" width="5.140625" style="93" customWidth="1"/>
    <col min="15605" max="15605" width="4.140625" style="93" customWidth="1"/>
    <col min="15606" max="15606" width="5" style="93" customWidth="1"/>
    <col min="15607" max="15607" width="4.28515625" style="93" customWidth="1"/>
    <col min="15608" max="15609" width="5.7109375" style="93" customWidth="1"/>
    <col min="15610" max="15610" width="5.85546875" style="93" customWidth="1"/>
    <col min="15611" max="15611" width="5.5703125" style="93" customWidth="1"/>
    <col min="15612" max="15612" width="7.5703125" style="93" customWidth="1"/>
    <col min="15613" max="15614" width="5.7109375" style="93" customWidth="1"/>
    <col min="15615" max="15615" width="4.28515625" style="93" customWidth="1"/>
    <col min="15616" max="15617" width="4.140625" style="93" customWidth="1"/>
    <col min="15618" max="15618" width="8.5703125" style="93" customWidth="1"/>
    <col min="15619" max="15619" width="10.5703125" style="93" customWidth="1"/>
    <col min="15620" max="15836" width="11.42578125" style="93"/>
    <col min="15837" max="15837" width="2.5703125" style="93" customWidth="1"/>
    <col min="15838" max="15838" width="25.85546875" style="93" customWidth="1"/>
    <col min="15839" max="15839" width="12.140625" style="93" customWidth="1"/>
    <col min="15840" max="15840" width="4.140625" style="93" customWidth="1"/>
    <col min="15841" max="15841" width="6.5703125" style="93" customWidth="1"/>
    <col min="15842" max="15842" width="13.28515625" style="93" customWidth="1"/>
    <col min="15843" max="15843" width="4.7109375" style="93" customWidth="1"/>
    <col min="15844" max="15844" width="15.7109375" style="93" customWidth="1"/>
    <col min="15845" max="15845" width="5.42578125" style="93" customWidth="1"/>
    <col min="15846" max="15846" width="5.5703125" style="93" customWidth="1"/>
    <col min="15847" max="15847" width="4.7109375" style="93" customWidth="1"/>
    <col min="15848" max="15848" width="13.28515625" style="93" customWidth="1"/>
    <col min="15849" max="15849" width="6.5703125" style="93" customWidth="1"/>
    <col min="15850" max="15850" width="6.140625" style="93" customWidth="1"/>
    <col min="15851" max="15851" width="11.140625" style="93" customWidth="1"/>
    <col min="15852" max="15852" width="5.28515625" style="93" customWidth="1"/>
    <col min="15853" max="15853" width="4.140625" style="93" customWidth="1"/>
    <col min="15854" max="15854" width="5.28515625" style="93" customWidth="1"/>
    <col min="15855" max="15855" width="4.140625" style="93" customWidth="1"/>
    <col min="15856" max="15856" width="6.42578125" style="93" customWidth="1"/>
    <col min="15857" max="15857" width="4.140625" style="93" customWidth="1"/>
    <col min="15858" max="15858" width="5" style="93" customWidth="1"/>
    <col min="15859" max="15859" width="4.140625" style="93" customWidth="1"/>
    <col min="15860" max="15860" width="5.140625" style="93" customWidth="1"/>
    <col min="15861" max="15861" width="4.140625" style="93" customWidth="1"/>
    <col min="15862" max="15862" width="5" style="93" customWidth="1"/>
    <col min="15863" max="15863" width="4.28515625" style="93" customWidth="1"/>
    <col min="15864" max="15865" width="5.7109375" style="93" customWidth="1"/>
    <col min="15866" max="15866" width="5.85546875" style="93" customWidth="1"/>
    <col min="15867" max="15867" width="5.5703125" style="93" customWidth="1"/>
    <col min="15868" max="15868" width="7.5703125" style="93" customWidth="1"/>
    <col min="15869" max="15870" width="5.7109375" style="93" customWidth="1"/>
    <col min="15871" max="15871" width="4.28515625" style="93" customWidth="1"/>
    <col min="15872" max="15873" width="4.140625" style="93" customWidth="1"/>
    <col min="15874" max="15874" width="8.5703125" style="93" customWidth="1"/>
    <col min="15875" max="15875" width="10.5703125" style="93" customWidth="1"/>
    <col min="15876" max="16092" width="11.42578125" style="93"/>
    <col min="16093" max="16093" width="2.5703125" style="93" customWidth="1"/>
    <col min="16094" max="16094" width="25.85546875" style="93" customWidth="1"/>
    <col min="16095" max="16095" width="12.140625" style="93" customWidth="1"/>
    <col min="16096" max="16096" width="4.140625" style="93" customWidth="1"/>
    <col min="16097" max="16097" width="6.5703125" style="93" customWidth="1"/>
    <col min="16098" max="16098" width="13.28515625" style="93" customWidth="1"/>
    <col min="16099" max="16099" width="4.7109375" style="93" customWidth="1"/>
    <col min="16100" max="16100" width="15.7109375" style="93" customWidth="1"/>
    <col min="16101" max="16101" width="5.42578125" style="93" customWidth="1"/>
    <col min="16102" max="16102" width="5.5703125" style="93" customWidth="1"/>
    <col min="16103" max="16103" width="4.7109375" style="93" customWidth="1"/>
    <col min="16104" max="16104" width="13.28515625" style="93" customWidth="1"/>
    <col min="16105" max="16105" width="6.5703125" style="93" customWidth="1"/>
    <col min="16106" max="16106" width="6.140625" style="93" customWidth="1"/>
    <col min="16107" max="16107" width="11.140625" style="93" customWidth="1"/>
    <col min="16108" max="16108" width="5.28515625" style="93" customWidth="1"/>
    <col min="16109" max="16109" width="4.140625" style="93" customWidth="1"/>
    <col min="16110" max="16110" width="5.28515625" style="93" customWidth="1"/>
    <col min="16111" max="16111" width="4.140625" style="93" customWidth="1"/>
    <col min="16112" max="16112" width="6.42578125" style="93" customWidth="1"/>
    <col min="16113" max="16113" width="4.140625" style="93" customWidth="1"/>
    <col min="16114" max="16114" width="5" style="93" customWidth="1"/>
    <col min="16115" max="16115" width="4.140625" style="93" customWidth="1"/>
    <col min="16116" max="16116" width="5.140625" style="93" customWidth="1"/>
    <col min="16117" max="16117" width="4.140625" style="93" customWidth="1"/>
    <col min="16118" max="16118" width="5" style="93" customWidth="1"/>
    <col min="16119" max="16119" width="4.28515625" style="93" customWidth="1"/>
    <col min="16120" max="16121" width="5.7109375" style="93" customWidth="1"/>
    <col min="16122" max="16122" width="5.85546875" style="93" customWidth="1"/>
    <col min="16123" max="16123" width="5.5703125" style="93" customWidth="1"/>
    <col min="16124" max="16124" width="7.5703125" style="93" customWidth="1"/>
    <col min="16125" max="16126" width="5.7109375" style="93" customWidth="1"/>
    <col min="16127" max="16127" width="4.28515625" style="93" customWidth="1"/>
    <col min="16128" max="16129" width="4.140625" style="93" customWidth="1"/>
    <col min="16130" max="16130" width="8.5703125" style="93" customWidth="1"/>
    <col min="16131" max="16131" width="10.5703125" style="93" customWidth="1"/>
    <col min="16132" max="16384" width="11.42578125" style="93"/>
  </cols>
  <sheetData>
    <row r="1" spans="2:13" ht="14.25" customHeight="1" thickBot="1" x14ac:dyDescent="0.3"/>
    <row r="2" spans="2:13" ht="30.75" customHeight="1" thickBot="1" x14ac:dyDescent="0.3">
      <c r="B2" s="653" t="s">
        <v>130</v>
      </c>
      <c r="C2" s="654"/>
      <c r="D2" s="654"/>
      <c r="E2" s="654"/>
      <c r="F2" s="654"/>
      <c r="G2" s="655"/>
    </row>
    <row r="3" spans="2:13" ht="13.5" customHeight="1" thickBot="1" x14ac:dyDescent="0.3">
      <c r="B3" s="94"/>
    </row>
    <row r="4" spans="2:13" ht="25.5" customHeight="1" x14ac:dyDescent="0.25">
      <c r="B4" s="644" t="s">
        <v>131</v>
      </c>
      <c r="C4" s="645"/>
      <c r="D4" s="646"/>
      <c r="E4" s="646"/>
      <c r="F4" s="646"/>
      <c r="G4" s="647"/>
    </row>
    <row r="5" spans="2:13" ht="15.75" customHeight="1" x14ac:dyDescent="0.25">
      <c r="B5" s="658"/>
      <c r="C5" s="659"/>
      <c r="D5" s="659"/>
      <c r="E5" s="659"/>
      <c r="F5" s="659"/>
      <c r="G5" s="660"/>
    </row>
    <row r="6" spans="2:13" ht="15.75" x14ac:dyDescent="0.25">
      <c r="B6" s="661" t="s">
        <v>132</v>
      </c>
      <c r="C6" s="662"/>
      <c r="D6" s="656"/>
      <c r="E6" s="656"/>
      <c r="F6" s="656"/>
      <c r="G6" s="657"/>
    </row>
    <row r="7" spans="2:13" ht="15" customHeight="1" x14ac:dyDescent="0.25">
      <c r="B7" s="145"/>
      <c r="C7" s="143"/>
      <c r="D7" s="100"/>
      <c r="E7" s="100"/>
      <c r="F7" s="100"/>
      <c r="G7" s="96"/>
    </row>
    <row r="8" spans="2:13" ht="15.75" x14ac:dyDescent="0.25">
      <c r="B8" s="661" t="s">
        <v>1277</v>
      </c>
      <c r="C8" s="662"/>
      <c r="D8" s="667">
        <v>0</v>
      </c>
      <c r="E8" s="668"/>
      <c r="F8" s="668"/>
      <c r="G8" s="669"/>
    </row>
    <row r="9" spans="2:13" ht="15.75" x14ac:dyDescent="0.25">
      <c r="B9" s="97"/>
      <c r="C9" s="144"/>
      <c r="D9" s="98"/>
      <c r="E9" s="99"/>
      <c r="F9" s="98"/>
      <c r="G9" s="95"/>
    </row>
    <row r="10" spans="2:13" ht="15.75" x14ac:dyDescent="0.25">
      <c r="B10" s="665" t="s">
        <v>133</v>
      </c>
      <c r="C10" s="666"/>
      <c r="D10" s="402" t="s">
        <v>107</v>
      </c>
      <c r="E10" s="154"/>
      <c r="F10" s="403" t="s">
        <v>106</v>
      </c>
      <c r="G10" s="155"/>
    </row>
    <row r="11" spans="2:13" ht="15" x14ac:dyDescent="0.25">
      <c r="B11" s="146"/>
      <c r="C11" s="134"/>
      <c r="D11" s="134"/>
      <c r="E11" s="134"/>
      <c r="F11" s="134"/>
      <c r="G11" s="147"/>
    </row>
    <row r="12" spans="2:13" customFormat="1" ht="15.75" x14ac:dyDescent="0.25">
      <c r="B12" s="450" t="s">
        <v>134</v>
      </c>
      <c r="C12" s="449"/>
      <c r="D12" s="449"/>
      <c r="E12" s="449"/>
      <c r="F12" s="449"/>
      <c r="G12" s="451"/>
      <c r="H12" s="124"/>
      <c r="I12" s="124"/>
      <c r="J12" s="124"/>
      <c r="K12" s="124"/>
      <c r="L12" s="124"/>
      <c r="M12" s="124"/>
    </row>
    <row r="13" spans="2:13" customFormat="1" ht="15" customHeight="1" x14ac:dyDescent="0.2">
      <c r="B13" s="563" t="s">
        <v>1200</v>
      </c>
      <c r="C13" s="564"/>
      <c r="D13" s="547" t="s">
        <v>1199</v>
      </c>
      <c r="E13" s="404" t="s">
        <v>1201</v>
      </c>
      <c r="F13" s="404" t="s">
        <v>1201</v>
      </c>
      <c r="G13" s="408" t="s">
        <v>1191</v>
      </c>
      <c r="H13" s="124"/>
      <c r="I13" s="124"/>
      <c r="J13" s="124"/>
      <c r="K13" s="124"/>
      <c r="L13" s="124"/>
      <c r="M13" s="124"/>
    </row>
    <row r="14" spans="2:13" customFormat="1" ht="21" customHeight="1" x14ac:dyDescent="0.2">
      <c r="B14" s="565"/>
      <c r="C14" s="566"/>
      <c r="D14" s="547"/>
      <c r="E14" s="405" t="s">
        <v>1202</v>
      </c>
      <c r="F14" s="405" t="s">
        <v>1205</v>
      </c>
      <c r="G14" s="406">
        <v>3</v>
      </c>
      <c r="H14" s="124"/>
      <c r="I14" s="124"/>
      <c r="J14" s="124"/>
      <c r="K14" s="124"/>
      <c r="L14" s="124"/>
      <c r="M14" s="124"/>
    </row>
    <row r="15" spans="2:13" customFormat="1" ht="32.25" customHeight="1" x14ac:dyDescent="0.25">
      <c r="B15" s="663"/>
      <c r="C15" s="664"/>
      <c r="D15" s="140"/>
      <c r="E15" s="140"/>
      <c r="F15" s="141"/>
      <c r="G15" s="407" t="s">
        <v>1188</v>
      </c>
      <c r="H15" s="124"/>
      <c r="I15" s="124"/>
      <c r="J15" s="124"/>
      <c r="K15" s="124"/>
      <c r="L15" s="124"/>
      <c r="M15" s="124"/>
    </row>
    <row r="16" spans="2:13" customFormat="1" ht="15.75" x14ac:dyDescent="0.25">
      <c r="B16" s="450" t="s">
        <v>1192</v>
      </c>
      <c r="C16" s="449"/>
      <c r="D16" s="449"/>
      <c r="E16" s="449"/>
      <c r="F16" s="449"/>
      <c r="G16" s="452"/>
      <c r="H16" s="124"/>
      <c r="I16" s="124"/>
      <c r="J16" s="124"/>
      <c r="K16" s="124"/>
      <c r="L16" s="124"/>
      <c r="M16" s="124"/>
    </row>
    <row r="17" spans="2:7" ht="19.5" customHeight="1" x14ac:dyDescent="0.25">
      <c r="B17" s="563" t="s">
        <v>1200</v>
      </c>
      <c r="C17" s="564"/>
      <c r="D17" s="547" t="s">
        <v>1199</v>
      </c>
      <c r="E17" s="404" t="s">
        <v>1201</v>
      </c>
      <c r="F17" s="404" t="s">
        <v>1201</v>
      </c>
      <c r="G17" s="408" t="s">
        <v>1191</v>
      </c>
    </row>
    <row r="18" spans="2:7" ht="21.75" customHeight="1" x14ac:dyDescent="0.25">
      <c r="B18" s="565"/>
      <c r="C18" s="566"/>
      <c r="D18" s="547"/>
      <c r="E18" s="405" t="s">
        <v>1202</v>
      </c>
      <c r="F18" s="405" t="s">
        <v>1205</v>
      </c>
      <c r="G18" s="406">
        <v>1</v>
      </c>
    </row>
    <row r="19" spans="2:7" ht="45" customHeight="1" thickBot="1" x14ac:dyDescent="0.3">
      <c r="B19" s="649"/>
      <c r="C19" s="650"/>
      <c r="D19" s="148"/>
      <c r="E19" s="148"/>
      <c r="F19" s="149"/>
      <c r="G19" s="409" t="s">
        <v>1188</v>
      </c>
    </row>
    <row r="20" spans="2:7" ht="15.75" thickBot="1" x14ac:dyDescent="0.3">
      <c r="B20"/>
      <c r="C20"/>
      <c r="D20"/>
      <c r="E20"/>
      <c r="F20"/>
      <c r="G20"/>
    </row>
    <row r="21" spans="2:7" ht="18.75" x14ac:dyDescent="0.25">
      <c r="B21" s="644" t="s">
        <v>135</v>
      </c>
      <c r="C21" s="645"/>
      <c r="D21" s="646"/>
      <c r="E21" s="646"/>
      <c r="F21" s="646"/>
      <c r="G21" s="647"/>
    </row>
    <row r="22" spans="2:7" ht="30" customHeight="1" x14ac:dyDescent="0.25">
      <c r="B22" s="651"/>
      <c r="C22" s="652"/>
      <c r="D22" s="648" t="s">
        <v>136</v>
      </c>
      <c r="E22" s="648"/>
      <c r="F22" s="410" t="s">
        <v>1203</v>
      </c>
      <c r="G22" s="411" t="s">
        <v>1204</v>
      </c>
    </row>
    <row r="23" spans="2:7" ht="31.5" customHeight="1" x14ac:dyDescent="0.25">
      <c r="B23" s="633" t="s">
        <v>137</v>
      </c>
      <c r="C23" s="634"/>
      <c r="D23" s="629"/>
      <c r="E23" s="629"/>
      <c r="F23" s="151"/>
      <c r="G23" s="150" t="str">
        <f>IFERROR(F23/$F$28,"")</f>
        <v/>
      </c>
    </row>
    <row r="24" spans="2:7" ht="31.5" customHeight="1" x14ac:dyDescent="0.25">
      <c r="B24" s="633" t="s">
        <v>138</v>
      </c>
      <c r="C24" s="634"/>
      <c r="D24" s="629"/>
      <c r="E24" s="629"/>
      <c r="F24" s="151"/>
      <c r="G24" s="150" t="str">
        <f t="shared" ref="G24:G27" si="0">IFERROR(F24/$F$28,"")</f>
        <v/>
      </c>
    </row>
    <row r="25" spans="2:7" ht="47.25" customHeight="1" x14ac:dyDescent="0.25">
      <c r="B25" s="633" t="s">
        <v>1235</v>
      </c>
      <c r="C25" s="634"/>
      <c r="D25" s="629"/>
      <c r="E25" s="629"/>
      <c r="F25" s="151"/>
      <c r="G25" s="150" t="str">
        <f t="shared" si="0"/>
        <v/>
      </c>
    </row>
    <row r="26" spans="2:7" ht="31.5" customHeight="1" x14ac:dyDescent="0.25">
      <c r="B26" s="633" t="s">
        <v>139</v>
      </c>
      <c r="C26" s="634"/>
      <c r="D26" s="629"/>
      <c r="E26" s="629"/>
      <c r="F26" s="151"/>
      <c r="G26" s="150" t="str">
        <f t="shared" si="0"/>
        <v/>
      </c>
    </row>
    <row r="27" spans="2:7" ht="36.75" customHeight="1" x14ac:dyDescent="0.25">
      <c r="B27" s="633" t="s">
        <v>1218</v>
      </c>
      <c r="C27" s="634"/>
      <c r="D27" s="629"/>
      <c r="E27" s="629"/>
      <c r="F27" s="151"/>
      <c r="G27" s="150" t="str">
        <f t="shared" si="0"/>
        <v/>
      </c>
    </row>
    <row r="28" spans="2:7" ht="26.25" customHeight="1" thickBot="1" x14ac:dyDescent="0.3">
      <c r="B28" s="630" t="s">
        <v>140</v>
      </c>
      <c r="C28" s="631"/>
      <c r="D28" s="632"/>
      <c r="E28" s="632"/>
      <c r="F28" s="412">
        <f>SUM(F23:F27)</f>
        <v>0</v>
      </c>
      <c r="G28" s="413">
        <f>SUM(G23:G27)</f>
        <v>0</v>
      </c>
    </row>
    <row r="29" spans="2:7" ht="14.25" customHeight="1" thickBot="1" x14ac:dyDescent="0.3"/>
    <row r="30" spans="2:7" ht="43.5" customHeight="1" thickBot="1" x14ac:dyDescent="0.3">
      <c r="B30" s="639" t="s">
        <v>141</v>
      </c>
      <c r="C30" s="640"/>
      <c r="D30" s="640"/>
      <c r="E30" s="640"/>
      <c r="F30" s="640"/>
      <c r="G30" s="640"/>
    </row>
    <row r="31" spans="2:7" ht="39.75" customHeight="1" thickBot="1" x14ac:dyDescent="0.3">
      <c r="B31" s="641" t="s">
        <v>149</v>
      </c>
      <c r="C31" s="642"/>
      <c r="D31" s="642"/>
      <c r="E31" s="642"/>
      <c r="F31" s="642"/>
      <c r="G31" s="643"/>
    </row>
    <row r="32" spans="2:7" ht="73.5" customHeight="1" x14ac:dyDescent="0.25">
      <c r="B32" s="414" t="s">
        <v>142</v>
      </c>
      <c r="C32" s="415" t="s">
        <v>1206</v>
      </c>
      <c r="D32" s="415" t="s">
        <v>1219</v>
      </c>
      <c r="E32" s="415" t="s">
        <v>1197</v>
      </c>
      <c r="F32" s="415" t="s">
        <v>1196</v>
      </c>
      <c r="G32" s="416" t="s">
        <v>1278</v>
      </c>
    </row>
    <row r="33" spans="2:7" ht="183.75" customHeight="1" x14ac:dyDescent="0.25">
      <c r="B33" s="173" t="s">
        <v>17</v>
      </c>
      <c r="C33" s="191" t="s">
        <v>1294</v>
      </c>
      <c r="D33" s="152">
        <f>SUMIF('6. Base de cálc ppto '!$F$7:$F$48,'2. Información General'!B33,'6. Base de cálc ppto '!$L$7:$L$48)</f>
        <v>0</v>
      </c>
      <c r="E33" s="152">
        <f>SUMIF('6. Base de cálc ppto '!$F$7:$F$48,'2. Información General'!B33,'6. Base de cálc ppto '!$M$7:$M$48)</f>
        <v>0</v>
      </c>
      <c r="F33" s="153">
        <f>SUMIF('6. Base de cálc ppto '!$F$7:$F$48,'2. Información General'!B33,'6. Base de cálc ppto '!$N$7:$N$48)</f>
        <v>0</v>
      </c>
      <c r="G33" s="200">
        <f>+SUM(D33:F33)</f>
        <v>0</v>
      </c>
    </row>
    <row r="34" spans="2:7" ht="264" customHeight="1" x14ac:dyDescent="0.25">
      <c r="B34" s="173" t="s">
        <v>143</v>
      </c>
      <c r="C34" s="190" t="s">
        <v>1295</v>
      </c>
      <c r="D34" s="152">
        <f>SUMIF('6. Base de cálc ppto '!$F$7:$F$48,'2. Información General'!B34,'6. Base de cálc ppto '!$L$7:$L$48)</f>
        <v>0</v>
      </c>
      <c r="E34" s="152">
        <f>SUMIF('6. Base de cálc ppto '!$F$7:$F$48,'2. Información General'!B34,'6. Base de cálc ppto '!$M$7:$M$48)</f>
        <v>0</v>
      </c>
      <c r="F34" s="153">
        <f>SUMIF('6. Base de cálc ppto '!$F$7:$F$48,'2. Información General'!B34,'6. Base de cálc ppto '!$N$7:$N$48)</f>
        <v>0</v>
      </c>
      <c r="G34" s="200">
        <f t="shared" ref="G34:G51" si="1">+SUM(D34:F34)</f>
        <v>0</v>
      </c>
    </row>
    <row r="35" spans="2:7" ht="252" x14ac:dyDescent="0.25">
      <c r="B35" s="173" t="s">
        <v>144</v>
      </c>
      <c r="C35" s="201" t="s">
        <v>1296</v>
      </c>
      <c r="D35" s="152">
        <f>SUMIF('6. Base de cálc ppto '!$F$7:$F$48,'2. Información General'!B35,'6. Base de cálc ppto '!$L$7:$L$48)</f>
        <v>0</v>
      </c>
      <c r="E35" s="152">
        <f>SUMIF('6. Base de cálc ppto '!$F$7:$F$48,'2. Información General'!B35,'6. Base de cálc ppto '!$M$7:$M$48)</f>
        <v>0</v>
      </c>
      <c r="F35" s="153">
        <f>SUMIF('6. Base de cálc ppto '!$F$7:$F$48,'2. Información General'!B35,'6. Base de cálc ppto '!$N$7:$N$48)</f>
        <v>0</v>
      </c>
      <c r="G35" s="200">
        <f t="shared" si="1"/>
        <v>0</v>
      </c>
    </row>
    <row r="36" spans="2:7" ht="72" customHeight="1" x14ac:dyDescent="0.25">
      <c r="B36" s="173" t="s">
        <v>145</v>
      </c>
      <c r="C36" s="202" t="s">
        <v>1297</v>
      </c>
      <c r="D36" s="152">
        <f>SUMIF('6. Base de cálc ppto '!$F$7:$F$48,'2. Información General'!B36,'6. Base de cálc ppto '!$L$7:$L$48)</f>
        <v>0</v>
      </c>
      <c r="E36" s="152">
        <f>SUMIF('6. Base de cálc ppto '!$F$7:$F$48,'2. Información General'!B36,'6. Base de cálc ppto '!$M$7:$M$48)</f>
        <v>0</v>
      </c>
      <c r="F36" s="153">
        <f>SUMIF('6. Base de cálc ppto '!$F$7:$F$48,'2. Información General'!B36,'6. Base de cálc ppto '!$N$7:$N$48)</f>
        <v>0</v>
      </c>
      <c r="G36" s="200">
        <f t="shared" si="1"/>
        <v>0</v>
      </c>
    </row>
    <row r="37" spans="2:7" ht="126" x14ac:dyDescent="0.25">
      <c r="B37" s="173" t="s">
        <v>146</v>
      </c>
      <c r="C37" s="201" t="s">
        <v>1298</v>
      </c>
      <c r="D37" s="152">
        <f>SUMIF('6. Base de cálc ppto '!$F$7:$F$48,'2. Información General'!B37,'6. Base de cálc ppto '!$L$7:$L$48)</f>
        <v>0</v>
      </c>
      <c r="E37" s="152">
        <f>SUMIF('6. Base de cálc ppto '!$F$7:$F$48,'2. Información General'!B37,'6. Base de cálc ppto '!$M$7:$M$48)</f>
        <v>0</v>
      </c>
      <c r="F37" s="153">
        <f>SUMIF('6. Base de cálc ppto '!$F$7:$F$48,'2. Información General'!B37,'6. Base de cálc ppto '!$N$7:$N$48)</f>
        <v>0</v>
      </c>
      <c r="G37" s="200">
        <f t="shared" si="1"/>
        <v>0</v>
      </c>
    </row>
    <row r="38" spans="2:7" ht="110.25" x14ac:dyDescent="0.25">
      <c r="B38" s="173" t="s">
        <v>147</v>
      </c>
      <c r="C38" s="201" t="s">
        <v>1299</v>
      </c>
      <c r="D38" s="152">
        <f>SUMIF('6. Base de cálc ppto '!$F$7:$F$48,'2. Información General'!B38,'6. Base de cálc ppto '!$L$7:$L$48)</f>
        <v>0</v>
      </c>
      <c r="E38" s="152">
        <f>SUMIF('6. Base de cálc ppto '!$F$7:$F$48,'2. Información General'!B38,'6. Base de cálc ppto '!$M$7:$M$48)</f>
        <v>0</v>
      </c>
      <c r="F38" s="153">
        <f>SUMIF('6. Base de cálc ppto '!$F$7:$F$48,'2. Información General'!B38,'6. Base de cálc ppto '!$N$7:$N$48)</f>
        <v>0</v>
      </c>
      <c r="G38" s="200">
        <f t="shared" si="1"/>
        <v>0</v>
      </c>
    </row>
    <row r="39" spans="2:7" ht="173.25" x14ac:dyDescent="0.25">
      <c r="B39" s="173" t="s">
        <v>148</v>
      </c>
      <c r="C39" s="201" t="s">
        <v>1300</v>
      </c>
      <c r="D39" s="152">
        <f>SUMIF('6. Base de cálc ppto '!$F$7:$F$48,'2. Información General'!B39,'6. Base de cálc ppto '!$L$7:$L$48)</f>
        <v>0</v>
      </c>
      <c r="E39" s="152">
        <f>SUMIF('6. Base de cálc ppto '!$F$7:$F$48,'2. Información General'!B39,'6. Base de cálc ppto '!$M$7:$M$48)</f>
        <v>0</v>
      </c>
      <c r="F39" s="153">
        <f>SUMIF('6. Base de cálc ppto '!$F$7:$F$48,'2. Información General'!B39,'6. Base de cálc ppto '!$N$7:$N$48)</f>
        <v>0</v>
      </c>
      <c r="G39" s="200">
        <f t="shared" si="1"/>
        <v>0</v>
      </c>
    </row>
    <row r="40" spans="2:7" ht="189" x14ac:dyDescent="0.25">
      <c r="B40" s="173" t="s">
        <v>1220</v>
      </c>
      <c r="C40" s="201" t="s">
        <v>1301</v>
      </c>
      <c r="D40" s="152">
        <v>0</v>
      </c>
      <c r="E40" s="152">
        <f>SUMIF('6. Base de cálc ppto '!$F$7:$F$48,'2. Información General'!B40,'6. Base de cálc ppto '!$M$7:$M$48)</f>
        <v>0</v>
      </c>
      <c r="F40" s="153">
        <v>0</v>
      </c>
      <c r="G40" s="200">
        <f t="shared" si="1"/>
        <v>0</v>
      </c>
    </row>
    <row r="41" spans="2:7" ht="94.5" x14ac:dyDescent="0.25">
      <c r="B41" s="173" t="s">
        <v>1302</v>
      </c>
      <c r="C41" s="203" t="s">
        <v>1303</v>
      </c>
      <c r="D41" s="152">
        <v>0</v>
      </c>
      <c r="E41" s="152">
        <f>SUMIF('6. Base de cálc ppto '!$F$7:$F$48,'2. Información General'!B41,'6. Base de cálc ppto '!$M$7:$M$48)</f>
        <v>0</v>
      </c>
      <c r="F41" s="153">
        <v>0</v>
      </c>
      <c r="G41" s="200">
        <f t="shared" si="1"/>
        <v>0</v>
      </c>
    </row>
    <row r="42" spans="2:7" ht="157.5" x14ac:dyDescent="0.25">
      <c r="B42" s="173" t="s">
        <v>1304</v>
      </c>
      <c r="C42" s="203" t="s">
        <v>1307</v>
      </c>
      <c r="D42" s="152">
        <v>0</v>
      </c>
      <c r="E42" s="152">
        <f>SUMIF('6. Base de cálc ppto '!$F$7:$F$48,'2. Información General'!B42,'6. Base de cálc ppto '!$M$7:$M$48)</f>
        <v>0</v>
      </c>
      <c r="F42" s="153">
        <v>0</v>
      </c>
      <c r="G42" s="200">
        <f t="shared" si="1"/>
        <v>0</v>
      </c>
    </row>
    <row r="43" spans="2:7" ht="31.5" x14ac:dyDescent="0.25">
      <c r="B43" s="173" t="s">
        <v>1293</v>
      </c>
      <c r="C43" s="203" t="s">
        <v>1305</v>
      </c>
      <c r="D43" s="152">
        <v>0</v>
      </c>
      <c r="E43" s="152">
        <f>SUMIF('6. Base de cálc ppto '!$F$7:$F$48,'2. Información General'!B43,'6. Base de cálc ppto '!$M$7:$M$48)</f>
        <v>0</v>
      </c>
      <c r="F43" s="153">
        <v>0</v>
      </c>
      <c r="G43" s="200">
        <f t="shared" si="1"/>
        <v>0</v>
      </c>
    </row>
    <row r="44" spans="2:7" ht="141.75" x14ac:dyDescent="0.25">
      <c r="B44" s="173" t="s">
        <v>1306</v>
      </c>
      <c r="C44" s="203" t="s">
        <v>1308</v>
      </c>
      <c r="D44" s="152">
        <v>0</v>
      </c>
      <c r="E44" s="152">
        <f>SUMIF('6. Base de cálc ppto '!$F$7:$F$48,'2. Información General'!B44,'6. Base de cálc ppto '!$M$7:$M$48)</f>
        <v>0</v>
      </c>
      <c r="F44" s="153">
        <v>0</v>
      </c>
      <c r="G44" s="200">
        <f t="shared" si="1"/>
        <v>0</v>
      </c>
    </row>
    <row r="45" spans="2:7" ht="33" customHeight="1" x14ac:dyDescent="0.25">
      <c r="B45" s="173" t="s">
        <v>1309</v>
      </c>
      <c r="C45" s="203" t="s">
        <v>1310</v>
      </c>
      <c r="D45" s="152">
        <v>0</v>
      </c>
      <c r="E45" s="152">
        <f>SUMIF('6. Base de cálc ppto '!$F$7:$F$48,'2. Información General'!B45,'6. Base de cálc ppto '!$M$7:$M$48)</f>
        <v>0</v>
      </c>
      <c r="F45" s="153">
        <v>0</v>
      </c>
      <c r="G45" s="200">
        <f t="shared" si="1"/>
        <v>0</v>
      </c>
    </row>
    <row r="46" spans="2:7" ht="163.5" customHeight="1" x14ac:dyDescent="0.25">
      <c r="B46" s="173" t="s">
        <v>23</v>
      </c>
      <c r="C46" s="190" t="s">
        <v>1207</v>
      </c>
      <c r="D46" s="152">
        <f>SUMIF('6. Base de cálc ppto '!$F$7:$F$48,'2. Información General'!B46,'6. Base de cálc ppto '!$L$7:$L$48)</f>
        <v>0</v>
      </c>
      <c r="E46" s="152">
        <f>SUMIF('6. Base de cálc ppto '!$F$7:$F$48,'2. Información General'!B46,'6. Base de cálc ppto '!$M$7:$M$48)</f>
        <v>0</v>
      </c>
      <c r="F46" s="153">
        <f>SUMIF('6. Base de cálc ppto '!$F$7:$F$48,'2. Información General'!B46,'6. Base de cálc ppto '!$N$7:$N$48)</f>
        <v>0</v>
      </c>
      <c r="G46" s="200">
        <f t="shared" si="1"/>
        <v>0</v>
      </c>
    </row>
    <row r="47" spans="2:7" ht="76.5" customHeight="1" x14ac:dyDescent="0.25">
      <c r="B47" s="173" t="s">
        <v>22</v>
      </c>
      <c r="C47" s="190" t="s">
        <v>1311</v>
      </c>
      <c r="D47" s="152">
        <f>SUMIF('6. Base de cálc ppto '!$F$7:$F$48,'2. Información General'!B47,'6. Base de cálc ppto '!$L$7:$L$48)</f>
        <v>0</v>
      </c>
      <c r="E47" s="152">
        <f>SUMIF('6. Base de cálc ppto '!$F$7:$F$48,'2. Información General'!B47,'6. Base de cálc ppto '!$M$7:$M$48)</f>
        <v>0</v>
      </c>
      <c r="F47" s="153">
        <f>SUMIF('6. Base de cálc ppto '!$F$7:$F$48,'2. Información General'!B47,'6. Base de cálc ppto '!$N$7:$N$48)</f>
        <v>0</v>
      </c>
      <c r="G47" s="200">
        <f t="shared" si="1"/>
        <v>0</v>
      </c>
    </row>
    <row r="48" spans="2:7" ht="51.75" customHeight="1" x14ac:dyDescent="0.25">
      <c r="B48" s="173" t="s">
        <v>21</v>
      </c>
      <c r="C48" s="190" t="s">
        <v>1312</v>
      </c>
      <c r="D48" s="152">
        <f>SUMIF('6. Base de cálc ppto '!$F$7:$F$48,'2. Información General'!B48,'6. Base de cálc ppto '!$L$7:$L$48)</f>
        <v>0</v>
      </c>
      <c r="E48" s="152">
        <f>SUMIF('6. Base de cálc ppto '!$F$7:$F$48,'2. Información General'!B48,'6. Base de cálc ppto '!$M$7:$M$48)</f>
        <v>0</v>
      </c>
      <c r="F48" s="153">
        <f>SUMIF('6. Base de cálc ppto '!$F$7:$F$48,'2. Información General'!B48,'6. Base de cálc ppto '!$N$7:$N$48)</f>
        <v>0</v>
      </c>
      <c r="G48" s="200">
        <f t="shared" si="1"/>
        <v>0</v>
      </c>
    </row>
    <row r="49" spans="2:8" ht="32.25" customHeight="1" x14ac:dyDescent="0.25">
      <c r="B49" s="173" t="s">
        <v>1259</v>
      </c>
      <c r="C49" s="190" t="s">
        <v>1313</v>
      </c>
      <c r="D49" s="152">
        <f>SUMIF('6. Base de cálc ppto '!$F$7:$F$48,'2. Información General'!B49,'6. Base de cálc ppto '!$L$7:$L$48)</f>
        <v>0</v>
      </c>
      <c r="E49" s="152">
        <f>SUMIF('6. Base de cálc ppto '!$F$7:$F$48,'2. Información General'!B49,'6. Base de cálc ppto '!$M$7:$M$48)</f>
        <v>0</v>
      </c>
      <c r="F49" s="153">
        <f>SUMIF('6. Base de cálc ppto '!$F$7:$F$48,'2. Información General'!B49,'6. Base de cálc ppto '!$N$7:$N$48)</f>
        <v>0</v>
      </c>
      <c r="G49" s="200">
        <f t="shared" si="1"/>
        <v>0</v>
      </c>
    </row>
    <row r="50" spans="2:8" ht="32.25" customHeight="1" x14ac:dyDescent="0.25">
      <c r="B50" s="173" t="s">
        <v>1314</v>
      </c>
      <c r="C50" s="190" t="s">
        <v>1315</v>
      </c>
      <c r="D50" s="152">
        <f>SUMIF('6. Base de cálc ppto '!$F$7:$F$48,'2. Información General'!B50,'6. Base de cálc ppto '!$L$7:$L$48)</f>
        <v>0</v>
      </c>
      <c r="E50" s="152">
        <f>SUMIF('6. Base de cálc ppto '!$F$7:$F$48,'2. Información General'!B50,'6. Base de cálc ppto '!$M$7:$M$48)</f>
        <v>0</v>
      </c>
      <c r="F50" s="153">
        <f>SUMIF('6. Base de cálc ppto '!$F$7:$F$48,'2. Información General'!B50,'6. Base de cálc ppto '!$N$7:$N$48)</f>
        <v>0</v>
      </c>
      <c r="G50" s="200">
        <f t="shared" si="1"/>
        <v>0</v>
      </c>
    </row>
    <row r="51" spans="2:8" ht="102.75" customHeight="1" x14ac:dyDescent="0.25">
      <c r="B51" s="173" t="s">
        <v>1260</v>
      </c>
      <c r="C51" s="190" t="s">
        <v>1316</v>
      </c>
      <c r="D51" s="152">
        <f>SUMIF('6. Base de cálc ppto '!$F$7:$F$48,'2. Información General'!B51,'6. Base de cálc ppto '!$L$7:$L$48)</f>
        <v>0</v>
      </c>
      <c r="E51" s="152">
        <f>SUMIF('6. Base de cálc ppto '!$F$7:$F$48,'2. Información General'!B51,'6. Base de cálc ppto '!$M$7:$M$48)</f>
        <v>0</v>
      </c>
      <c r="F51" s="153">
        <f>SUMIF('6. Base de cálc ppto '!$F$7:$F$48,'2. Información General'!B51,'6. Base de cálc ppto '!$N$7:$N$48)</f>
        <v>0</v>
      </c>
      <c r="G51" s="200">
        <f t="shared" si="1"/>
        <v>0</v>
      </c>
    </row>
    <row r="52" spans="2:8" ht="21.75" customHeight="1" x14ac:dyDescent="0.35">
      <c r="B52" s="635" t="s">
        <v>140</v>
      </c>
      <c r="C52" s="636"/>
      <c r="D52" s="417">
        <f>SUM(D33:D51)</f>
        <v>0</v>
      </c>
      <c r="E52" s="417">
        <f>SUM(E33:E51)</f>
        <v>0</v>
      </c>
      <c r="F52" s="417">
        <f>SUM(F33:F51)</f>
        <v>0</v>
      </c>
      <c r="G52" s="418">
        <f>SUM(G33:G51)</f>
        <v>0</v>
      </c>
      <c r="H52" s="188"/>
    </row>
    <row r="53" spans="2:8" ht="26.25" customHeight="1" thickBot="1" x14ac:dyDescent="0.3">
      <c r="B53" s="637"/>
      <c r="C53" s="638"/>
      <c r="D53" s="419" t="str">
        <f>IFERROR(D52/$G$52,"")</f>
        <v/>
      </c>
      <c r="E53" s="420" t="str">
        <f>+IFERROR(E52/(E52+F52),"")</f>
        <v/>
      </c>
      <c r="F53" s="420" t="str">
        <f>+IFERROR(F52/(E52+F52),"")</f>
        <v/>
      </c>
      <c r="G53" s="421"/>
    </row>
    <row r="54" spans="2:8" ht="46.5" customHeight="1" x14ac:dyDescent="0.25">
      <c r="E54" s="189" t="str">
        <f>+IF(E52&gt;=((E52+F52)*0.5),"","Revisar que mínimo el 50% del total de la contrapartida debe ser en efectivo")</f>
        <v/>
      </c>
    </row>
    <row r="55" spans="2:8" ht="45" customHeight="1" x14ac:dyDescent="0.25">
      <c r="B55" s="628" t="s">
        <v>1240</v>
      </c>
      <c r="C55" s="628"/>
      <c r="D55" s="628"/>
      <c r="E55" s="628"/>
      <c r="F55" s="628"/>
      <c r="G55" s="628"/>
    </row>
    <row r="56" spans="2:8" ht="51.75" customHeight="1" x14ac:dyDescent="0.25">
      <c r="B56" s="192"/>
      <c r="C56" s="192"/>
      <c r="D56" s="192"/>
      <c r="E56" s="192"/>
      <c r="F56" s="192"/>
      <c r="G56" s="192"/>
    </row>
    <row r="57" spans="2:8" ht="14.25" customHeight="1" x14ac:dyDescent="0.25">
      <c r="B57" s="192"/>
      <c r="C57" s="192"/>
      <c r="D57" s="192"/>
      <c r="E57" s="192"/>
      <c r="F57" s="192"/>
      <c r="G57" s="192"/>
    </row>
  </sheetData>
  <sheetProtection formatCells="0" formatColumns="0" formatRows="0" selectLockedCells="1"/>
  <dataConsolidate/>
  <mergeCells count="32">
    <mergeCell ref="D13:D14"/>
    <mergeCell ref="B13:C14"/>
    <mergeCell ref="B17:C18"/>
    <mergeCell ref="B15:C15"/>
    <mergeCell ref="B8:C8"/>
    <mergeCell ref="B10:C10"/>
    <mergeCell ref="D8:G8"/>
    <mergeCell ref="B2:G2"/>
    <mergeCell ref="B4:G4"/>
    <mergeCell ref="D6:G6"/>
    <mergeCell ref="B5:G5"/>
    <mergeCell ref="B6:C6"/>
    <mergeCell ref="B21:G21"/>
    <mergeCell ref="D17:D18"/>
    <mergeCell ref="D22:E22"/>
    <mergeCell ref="D23:E23"/>
    <mergeCell ref="D24:E24"/>
    <mergeCell ref="B19:C19"/>
    <mergeCell ref="B22:C22"/>
    <mergeCell ref="B23:C23"/>
    <mergeCell ref="B24:C24"/>
    <mergeCell ref="B55:G55"/>
    <mergeCell ref="D25:E25"/>
    <mergeCell ref="D26:E26"/>
    <mergeCell ref="D27:E27"/>
    <mergeCell ref="B28:E28"/>
    <mergeCell ref="B27:C27"/>
    <mergeCell ref="B25:C25"/>
    <mergeCell ref="B26:C26"/>
    <mergeCell ref="B52:C53"/>
    <mergeCell ref="B30:G30"/>
    <mergeCell ref="B31:G31"/>
  </mergeCells>
  <dataValidations count="7">
    <dataValidation type="list" allowBlank="1" showInputMessage="1" showErrorMessage="1" error="Elija el departamento en la lista desplegable" prompt="Elija de la lista desplegable" sqref="HP17 RL17 ABH17 ALD17 AUZ17 BEV17 BOR17 BYN17 CIJ17 CSF17 DCB17 DLX17 DVT17 EFP17 EPL17 EZH17 FJD17 FSZ17 GCV17 GMR17 GWN17 HGJ17 HQF17 IAB17 IJX17 ITT17 JDP17 JNL17 JXH17 KHD17 KQZ17 LAV17 LKR17 LUN17 MEJ17 MOF17 MYB17 NHX17 NRT17 OBP17 OLL17 OVH17 PFD17 POZ17 PYV17 QIR17 QSN17 RCJ17 RMF17 RWB17 SFX17 SPT17 SZP17 TJL17 TTH17 UDD17 UMZ17 UWV17 VGR17 VQN17 WAJ17 WKF17 WUB17 HP65550 RL65550 ABH65550 ALD65550 AUZ65550 BEV65550 BOR65550 BYN65550 CIJ65550 CSF65550 DCB65550 DLX65550 DVT65550 EFP65550 EPL65550 EZH65550 FJD65550 FSZ65550 GCV65550 GMR65550 GWN65550 HGJ65550 HQF65550 IAB65550 IJX65550 ITT65550 JDP65550 JNL65550 JXH65550 KHD65550 KQZ65550 LAV65550 LKR65550 LUN65550 MEJ65550 MOF65550 MYB65550 NHX65550 NRT65550 OBP65550 OLL65550 OVH65550 PFD65550 POZ65550 PYV65550 QIR65550 QSN65550 RCJ65550 RMF65550 RWB65550 SFX65550 SPT65550 SZP65550 TJL65550 TTH65550 UDD65550 UMZ65550 UWV65550 VGR65550 VQN65550 WAJ65550 WKF65550 WUB65550 HP131086 RL131086 ABH131086 ALD131086 AUZ131086 BEV131086 BOR131086 BYN131086 CIJ131086 CSF131086 DCB131086 DLX131086 DVT131086 EFP131086 EPL131086 EZH131086 FJD131086 FSZ131086 GCV131086 GMR131086 GWN131086 HGJ131086 HQF131086 IAB131086 IJX131086 ITT131086 JDP131086 JNL131086 JXH131086 KHD131086 KQZ131086 LAV131086 LKR131086 LUN131086 MEJ131086 MOF131086 MYB131086 NHX131086 NRT131086 OBP131086 OLL131086 OVH131086 PFD131086 POZ131086 PYV131086 QIR131086 QSN131086 RCJ131086 RMF131086 RWB131086 SFX131086 SPT131086 SZP131086 TJL131086 TTH131086 UDD131086 UMZ131086 UWV131086 VGR131086 VQN131086 WAJ131086 WKF131086 WUB131086 HP196622 RL196622 ABH196622 ALD196622 AUZ196622 BEV196622 BOR196622 BYN196622 CIJ196622 CSF196622 DCB196622 DLX196622 DVT196622 EFP196622 EPL196622 EZH196622 FJD196622 FSZ196622 GCV196622 GMR196622 GWN196622 HGJ196622 HQF196622 IAB196622 IJX196622 ITT196622 JDP196622 JNL196622 JXH196622 KHD196622 KQZ196622 LAV196622 LKR196622 LUN196622 MEJ196622 MOF196622 MYB196622 NHX196622 NRT196622 OBP196622 OLL196622 OVH196622 PFD196622 POZ196622 PYV196622 QIR196622 QSN196622 RCJ196622 RMF196622 RWB196622 SFX196622 SPT196622 SZP196622 TJL196622 TTH196622 UDD196622 UMZ196622 UWV196622 VGR196622 VQN196622 WAJ196622 WKF196622 WUB196622 HP262158 RL262158 ABH262158 ALD262158 AUZ262158 BEV262158 BOR262158 BYN262158 CIJ262158 CSF262158 DCB262158 DLX262158 DVT262158 EFP262158 EPL262158 EZH262158 FJD262158 FSZ262158 GCV262158 GMR262158 GWN262158 HGJ262158 HQF262158 IAB262158 IJX262158 ITT262158 JDP262158 JNL262158 JXH262158 KHD262158 KQZ262158 LAV262158 LKR262158 LUN262158 MEJ262158 MOF262158 MYB262158 NHX262158 NRT262158 OBP262158 OLL262158 OVH262158 PFD262158 POZ262158 PYV262158 QIR262158 QSN262158 RCJ262158 RMF262158 RWB262158 SFX262158 SPT262158 SZP262158 TJL262158 TTH262158 UDD262158 UMZ262158 UWV262158 VGR262158 VQN262158 WAJ262158 WKF262158 WUB262158 HP327694 RL327694 ABH327694 ALD327694 AUZ327694 BEV327694 BOR327694 BYN327694 CIJ327694 CSF327694 DCB327694 DLX327694 DVT327694 EFP327694 EPL327694 EZH327694 FJD327694 FSZ327694 GCV327694 GMR327694 GWN327694 HGJ327694 HQF327694 IAB327694 IJX327694 ITT327694 JDP327694 JNL327694 JXH327694 KHD327694 KQZ327694 LAV327694 LKR327694 LUN327694 MEJ327694 MOF327694 MYB327694 NHX327694 NRT327694 OBP327694 OLL327694 OVH327694 PFD327694 POZ327694 PYV327694 QIR327694 QSN327694 RCJ327694 RMF327694 RWB327694 SFX327694 SPT327694 SZP327694 TJL327694 TTH327694 UDD327694 UMZ327694 UWV327694 VGR327694 VQN327694 WAJ327694 WKF327694 WUB327694 HP393230 RL393230 ABH393230 ALD393230 AUZ393230 BEV393230 BOR393230 BYN393230 CIJ393230 CSF393230 DCB393230 DLX393230 DVT393230 EFP393230 EPL393230 EZH393230 FJD393230 FSZ393230 GCV393230 GMR393230 GWN393230 HGJ393230 HQF393230 IAB393230 IJX393230 ITT393230 JDP393230 JNL393230 JXH393230 KHD393230 KQZ393230 LAV393230 LKR393230 LUN393230 MEJ393230 MOF393230 MYB393230 NHX393230 NRT393230 OBP393230 OLL393230 OVH393230 PFD393230 POZ393230 PYV393230 QIR393230 QSN393230 RCJ393230 RMF393230 RWB393230 SFX393230 SPT393230 SZP393230 TJL393230 TTH393230 UDD393230 UMZ393230 UWV393230 VGR393230 VQN393230 WAJ393230 WKF393230 WUB393230 HP458766 RL458766 ABH458766 ALD458766 AUZ458766 BEV458766 BOR458766 BYN458766 CIJ458766 CSF458766 DCB458766 DLX458766 DVT458766 EFP458766 EPL458766 EZH458766 FJD458766 FSZ458766 GCV458766 GMR458766 GWN458766 HGJ458766 HQF458766 IAB458766 IJX458766 ITT458766 JDP458766 JNL458766 JXH458766 KHD458766 KQZ458766 LAV458766 LKR458766 LUN458766 MEJ458766 MOF458766 MYB458766 NHX458766 NRT458766 OBP458766 OLL458766 OVH458766 PFD458766 POZ458766 PYV458766 QIR458766 QSN458766 RCJ458766 RMF458766 RWB458766 SFX458766 SPT458766 SZP458766 TJL458766 TTH458766 UDD458766 UMZ458766 UWV458766 VGR458766 VQN458766 WAJ458766 WKF458766 WUB458766 HP524302 RL524302 ABH524302 ALD524302 AUZ524302 BEV524302 BOR524302 BYN524302 CIJ524302 CSF524302 DCB524302 DLX524302 DVT524302 EFP524302 EPL524302 EZH524302 FJD524302 FSZ524302 GCV524302 GMR524302 GWN524302 HGJ524302 HQF524302 IAB524302 IJX524302 ITT524302 JDP524302 JNL524302 JXH524302 KHD524302 KQZ524302 LAV524302 LKR524302 LUN524302 MEJ524302 MOF524302 MYB524302 NHX524302 NRT524302 OBP524302 OLL524302 OVH524302 PFD524302 POZ524302 PYV524302 QIR524302 QSN524302 RCJ524302 RMF524302 RWB524302 SFX524302 SPT524302 SZP524302 TJL524302 TTH524302 UDD524302 UMZ524302 UWV524302 VGR524302 VQN524302 WAJ524302 WKF524302 WUB524302 HP589838 RL589838 ABH589838 ALD589838 AUZ589838 BEV589838 BOR589838 BYN589838 CIJ589838 CSF589838 DCB589838 DLX589838 DVT589838 EFP589838 EPL589838 EZH589838 FJD589838 FSZ589838 GCV589838 GMR589838 GWN589838 HGJ589838 HQF589838 IAB589838 IJX589838 ITT589838 JDP589838 JNL589838 JXH589838 KHD589838 KQZ589838 LAV589838 LKR589838 LUN589838 MEJ589838 MOF589838 MYB589838 NHX589838 NRT589838 OBP589838 OLL589838 OVH589838 PFD589838 POZ589838 PYV589838 QIR589838 QSN589838 RCJ589838 RMF589838 RWB589838 SFX589838 SPT589838 SZP589838 TJL589838 TTH589838 UDD589838 UMZ589838 UWV589838 VGR589838 VQN589838 WAJ589838 WKF589838 WUB589838 HP655374 RL655374 ABH655374 ALD655374 AUZ655374 BEV655374 BOR655374 BYN655374 CIJ655374 CSF655374 DCB655374 DLX655374 DVT655374 EFP655374 EPL655374 EZH655374 FJD655374 FSZ655374 GCV655374 GMR655374 GWN655374 HGJ655374 HQF655374 IAB655374 IJX655374 ITT655374 JDP655374 JNL655374 JXH655374 KHD655374 KQZ655374 LAV655374 LKR655374 LUN655374 MEJ655374 MOF655374 MYB655374 NHX655374 NRT655374 OBP655374 OLL655374 OVH655374 PFD655374 POZ655374 PYV655374 QIR655374 QSN655374 RCJ655374 RMF655374 RWB655374 SFX655374 SPT655374 SZP655374 TJL655374 TTH655374 UDD655374 UMZ655374 UWV655374 VGR655374 VQN655374 WAJ655374 WKF655374 WUB655374 HP720910 RL720910 ABH720910 ALD720910 AUZ720910 BEV720910 BOR720910 BYN720910 CIJ720910 CSF720910 DCB720910 DLX720910 DVT720910 EFP720910 EPL720910 EZH720910 FJD720910 FSZ720910 GCV720910 GMR720910 GWN720910 HGJ720910 HQF720910 IAB720910 IJX720910 ITT720910 JDP720910 JNL720910 JXH720910 KHD720910 KQZ720910 LAV720910 LKR720910 LUN720910 MEJ720910 MOF720910 MYB720910 NHX720910 NRT720910 OBP720910 OLL720910 OVH720910 PFD720910 POZ720910 PYV720910 QIR720910 QSN720910 RCJ720910 RMF720910 RWB720910 SFX720910 SPT720910 SZP720910 TJL720910 TTH720910 UDD720910 UMZ720910 UWV720910 VGR720910 VQN720910 WAJ720910 WKF720910 WUB720910 HP786446 RL786446 ABH786446 ALD786446 AUZ786446 BEV786446 BOR786446 BYN786446 CIJ786446 CSF786446 DCB786446 DLX786446 DVT786446 EFP786446 EPL786446 EZH786446 FJD786446 FSZ786446 GCV786446 GMR786446 GWN786446 HGJ786446 HQF786446 IAB786446 IJX786446 ITT786446 JDP786446 JNL786446 JXH786446 KHD786446 KQZ786446 LAV786446 LKR786446 LUN786446 MEJ786446 MOF786446 MYB786446 NHX786446 NRT786446 OBP786446 OLL786446 OVH786446 PFD786446 POZ786446 PYV786446 QIR786446 QSN786446 RCJ786446 RMF786446 RWB786446 SFX786446 SPT786446 SZP786446 TJL786446 TTH786446 UDD786446 UMZ786446 UWV786446 VGR786446 VQN786446 WAJ786446 WKF786446 WUB786446 HP851982 RL851982 ABH851982 ALD851982 AUZ851982 BEV851982 BOR851982 BYN851982 CIJ851982 CSF851982 DCB851982 DLX851982 DVT851982 EFP851982 EPL851982 EZH851982 FJD851982 FSZ851982 GCV851982 GMR851982 GWN851982 HGJ851982 HQF851982 IAB851982 IJX851982 ITT851982 JDP851982 JNL851982 JXH851982 KHD851982 KQZ851982 LAV851982 LKR851982 LUN851982 MEJ851982 MOF851982 MYB851982 NHX851982 NRT851982 OBP851982 OLL851982 OVH851982 PFD851982 POZ851982 PYV851982 QIR851982 QSN851982 RCJ851982 RMF851982 RWB851982 SFX851982 SPT851982 SZP851982 TJL851982 TTH851982 UDD851982 UMZ851982 UWV851982 VGR851982 VQN851982 WAJ851982 WKF851982 WUB851982 HP917518 RL917518 ABH917518 ALD917518 AUZ917518 BEV917518 BOR917518 BYN917518 CIJ917518 CSF917518 DCB917518 DLX917518 DVT917518 EFP917518 EPL917518 EZH917518 FJD917518 FSZ917518 GCV917518 GMR917518 GWN917518 HGJ917518 HQF917518 IAB917518 IJX917518 ITT917518 JDP917518 JNL917518 JXH917518 KHD917518 KQZ917518 LAV917518 LKR917518 LUN917518 MEJ917518 MOF917518 MYB917518 NHX917518 NRT917518 OBP917518 OLL917518 OVH917518 PFD917518 POZ917518 PYV917518 QIR917518 QSN917518 RCJ917518 RMF917518 RWB917518 SFX917518 SPT917518 SZP917518 TJL917518 TTH917518 UDD917518 UMZ917518 UWV917518 VGR917518 VQN917518 WAJ917518 WKF917518 WUB917518 HP983054 RL983054 ABH983054 ALD983054 AUZ983054 BEV983054 BOR983054 BYN983054 CIJ983054 CSF983054 DCB983054 DLX983054 DVT983054 EFP983054 EPL983054 EZH983054 FJD983054 FSZ983054 GCV983054 GMR983054 GWN983054 HGJ983054 HQF983054 IAB983054 IJX983054 ITT983054 JDP983054 JNL983054 JXH983054 KHD983054 KQZ983054 LAV983054 LKR983054 LUN983054 MEJ983054 MOF983054 MYB983054 NHX983054 NRT983054 OBP983054 OLL983054 OVH983054 PFD983054 POZ983054 PYV983054 QIR983054 QSN983054 RCJ983054 RMF983054 RWB983054 SFX983054 SPT983054 SZP983054 TJL983054 TTH983054 UDD983054 UMZ983054 UWV983054 VGR983054 VQN983054 WAJ983054 WKF983054 WUB983054">
      <formula1>departamentos</formula1>
    </dataValidation>
    <dataValidation type="list" allowBlank="1" showInputMessage="1" showErrorMessage="1" sqref="HZ65534 RV65534 ABR65534 ALN65534 AVJ65534 BFF65534 BPB65534 BYX65534 CIT65534 CSP65534 DCL65534 DMH65534 DWD65534 EFZ65534 EPV65534 EZR65534 FJN65534 FTJ65534 GDF65534 GNB65534 GWX65534 HGT65534 HQP65534 IAL65534 IKH65534 IUD65534 JDZ65534 JNV65534 JXR65534 KHN65534 KRJ65534 LBF65534 LLB65534 LUX65534 MET65534 MOP65534 MYL65534 NIH65534 NSD65534 OBZ65534 OLV65534 OVR65534 PFN65534 PPJ65534 PZF65534 QJB65534 QSX65534 RCT65534 RMP65534 RWL65534 SGH65534 SQD65534 SZZ65534 TJV65534 TTR65534 UDN65534 UNJ65534 UXF65534 VHB65534 VQX65534 WAT65534 WKP65534 WUL65534 HZ131070 RV131070 ABR131070 ALN131070 AVJ131070 BFF131070 BPB131070 BYX131070 CIT131070 CSP131070 DCL131070 DMH131070 DWD131070 EFZ131070 EPV131070 EZR131070 FJN131070 FTJ131070 GDF131070 GNB131070 GWX131070 HGT131070 HQP131070 IAL131070 IKH131070 IUD131070 JDZ131070 JNV131070 JXR131070 KHN131070 KRJ131070 LBF131070 LLB131070 LUX131070 MET131070 MOP131070 MYL131070 NIH131070 NSD131070 OBZ131070 OLV131070 OVR131070 PFN131070 PPJ131070 PZF131070 QJB131070 QSX131070 RCT131070 RMP131070 RWL131070 SGH131070 SQD131070 SZZ131070 TJV131070 TTR131070 UDN131070 UNJ131070 UXF131070 VHB131070 VQX131070 WAT131070 WKP131070 WUL131070 HZ196606 RV196606 ABR196606 ALN196606 AVJ196606 BFF196606 BPB196606 BYX196606 CIT196606 CSP196606 DCL196606 DMH196606 DWD196606 EFZ196606 EPV196606 EZR196606 FJN196606 FTJ196606 GDF196606 GNB196606 GWX196606 HGT196606 HQP196606 IAL196606 IKH196606 IUD196606 JDZ196606 JNV196606 JXR196606 KHN196606 KRJ196606 LBF196606 LLB196606 LUX196606 MET196606 MOP196606 MYL196606 NIH196606 NSD196606 OBZ196606 OLV196606 OVR196606 PFN196606 PPJ196606 PZF196606 QJB196606 QSX196606 RCT196606 RMP196606 RWL196606 SGH196606 SQD196606 SZZ196606 TJV196606 TTR196606 UDN196606 UNJ196606 UXF196606 VHB196606 VQX196606 WAT196606 WKP196606 WUL196606 HZ262142 RV262142 ABR262142 ALN262142 AVJ262142 BFF262142 BPB262142 BYX262142 CIT262142 CSP262142 DCL262142 DMH262142 DWD262142 EFZ262142 EPV262142 EZR262142 FJN262142 FTJ262142 GDF262142 GNB262142 GWX262142 HGT262142 HQP262142 IAL262142 IKH262142 IUD262142 JDZ262142 JNV262142 JXR262142 KHN262142 KRJ262142 LBF262142 LLB262142 LUX262142 MET262142 MOP262142 MYL262142 NIH262142 NSD262142 OBZ262142 OLV262142 OVR262142 PFN262142 PPJ262142 PZF262142 QJB262142 QSX262142 RCT262142 RMP262142 RWL262142 SGH262142 SQD262142 SZZ262142 TJV262142 TTR262142 UDN262142 UNJ262142 UXF262142 VHB262142 VQX262142 WAT262142 WKP262142 WUL262142 HZ327678 RV327678 ABR327678 ALN327678 AVJ327678 BFF327678 BPB327678 BYX327678 CIT327678 CSP327678 DCL327678 DMH327678 DWD327678 EFZ327678 EPV327678 EZR327678 FJN327678 FTJ327678 GDF327678 GNB327678 GWX327678 HGT327678 HQP327678 IAL327678 IKH327678 IUD327678 JDZ327678 JNV327678 JXR327678 KHN327678 KRJ327678 LBF327678 LLB327678 LUX327678 MET327678 MOP327678 MYL327678 NIH327678 NSD327678 OBZ327678 OLV327678 OVR327678 PFN327678 PPJ327678 PZF327678 QJB327678 QSX327678 RCT327678 RMP327678 RWL327678 SGH327678 SQD327678 SZZ327678 TJV327678 TTR327678 UDN327678 UNJ327678 UXF327678 VHB327678 VQX327678 WAT327678 WKP327678 WUL327678 HZ393214 RV393214 ABR393214 ALN393214 AVJ393214 BFF393214 BPB393214 BYX393214 CIT393214 CSP393214 DCL393214 DMH393214 DWD393214 EFZ393214 EPV393214 EZR393214 FJN393214 FTJ393214 GDF393214 GNB393214 GWX393214 HGT393214 HQP393214 IAL393214 IKH393214 IUD393214 JDZ393214 JNV393214 JXR393214 KHN393214 KRJ393214 LBF393214 LLB393214 LUX393214 MET393214 MOP393214 MYL393214 NIH393214 NSD393214 OBZ393214 OLV393214 OVR393214 PFN393214 PPJ393214 PZF393214 QJB393214 QSX393214 RCT393214 RMP393214 RWL393214 SGH393214 SQD393214 SZZ393214 TJV393214 TTR393214 UDN393214 UNJ393214 UXF393214 VHB393214 VQX393214 WAT393214 WKP393214 WUL393214 HZ458750 RV458750 ABR458750 ALN458750 AVJ458750 BFF458750 BPB458750 BYX458750 CIT458750 CSP458750 DCL458750 DMH458750 DWD458750 EFZ458750 EPV458750 EZR458750 FJN458750 FTJ458750 GDF458750 GNB458750 GWX458750 HGT458750 HQP458750 IAL458750 IKH458750 IUD458750 JDZ458750 JNV458750 JXR458750 KHN458750 KRJ458750 LBF458750 LLB458750 LUX458750 MET458750 MOP458750 MYL458750 NIH458750 NSD458750 OBZ458750 OLV458750 OVR458750 PFN458750 PPJ458750 PZF458750 QJB458750 QSX458750 RCT458750 RMP458750 RWL458750 SGH458750 SQD458750 SZZ458750 TJV458750 TTR458750 UDN458750 UNJ458750 UXF458750 VHB458750 VQX458750 WAT458750 WKP458750 WUL458750 HZ524286 RV524286 ABR524286 ALN524286 AVJ524286 BFF524286 BPB524286 BYX524286 CIT524286 CSP524286 DCL524286 DMH524286 DWD524286 EFZ524286 EPV524286 EZR524286 FJN524286 FTJ524286 GDF524286 GNB524286 GWX524286 HGT524286 HQP524286 IAL524286 IKH524286 IUD524286 JDZ524286 JNV524286 JXR524286 KHN524286 KRJ524286 LBF524286 LLB524286 LUX524286 MET524286 MOP524286 MYL524286 NIH524286 NSD524286 OBZ524286 OLV524286 OVR524286 PFN524286 PPJ524286 PZF524286 QJB524286 QSX524286 RCT524286 RMP524286 RWL524286 SGH524286 SQD524286 SZZ524286 TJV524286 TTR524286 UDN524286 UNJ524286 UXF524286 VHB524286 VQX524286 WAT524286 WKP524286 WUL524286 HZ589822 RV589822 ABR589822 ALN589822 AVJ589822 BFF589822 BPB589822 BYX589822 CIT589822 CSP589822 DCL589822 DMH589822 DWD589822 EFZ589822 EPV589822 EZR589822 FJN589822 FTJ589822 GDF589822 GNB589822 GWX589822 HGT589822 HQP589822 IAL589822 IKH589822 IUD589822 JDZ589822 JNV589822 JXR589822 KHN589822 KRJ589822 LBF589822 LLB589822 LUX589822 MET589822 MOP589822 MYL589822 NIH589822 NSD589822 OBZ589822 OLV589822 OVR589822 PFN589822 PPJ589822 PZF589822 QJB589822 QSX589822 RCT589822 RMP589822 RWL589822 SGH589822 SQD589822 SZZ589822 TJV589822 TTR589822 UDN589822 UNJ589822 UXF589822 VHB589822 VQX589822 WAT589822 WKP589822 WUL589822 HZ655358 RV655358 ABR655358 ALN655358 AVJ655358 BFF655358 BPB655358 BYX655358 CIT655358 CSP655358 DCL655358 DMH655358 DWD655358 EFZ655358 EPV655358 EZR655358 FJN655358 FTJ655358 GDF655358 GNB655358 GWX655358 HGT655358 HQP655358 IAL655358 IKH655358 IUD655358 JDZ655358 JNV655358 JXR655358 KHN655358 KRJ655358 LBF655358 LLB655358 LUX655358 MET655358 MOP655358 MYL655358 NIH655358 NSD655358 OBZ655358 OLV655358 OVR655358 PFN655358 PPJ655358 PZF655358 QJB655358 QSX655358 RCT655358 RMP655358 RWL655358 SGH655358 SQD655358 SZZ655358 TJV655358 TTR655358 UDN655358 UNJ655358 UXF655358 VHB655358 VQX655358 WAT655358 WKP655358 WUL655358 HZ720894 RV720894 ABR720894 ALN720894 AVJ720894 BFF720894 BPB720894 BYX720894 CIT720894 CSP720894 DCL720894 DMH720894 DWD720894 EFZ720894 EPV720894 EZR720894 FJN720894 FTJ720894 GDF720894 GNB720894 GWX720894 HGT720894 HQP720894 IAL720894 IKH720894 IUD720894 JDZ720894 JNV720894 JXR720894 KHN720894 KRJ720894 LBF720894 LLB720894 LUX720894 MET720894 MOP720894 MYL720894 NIH720894 NSD720894 OBZ720894 OLV720894 OVR720894 PFN720894 PPJ720894 PZF720894 QJB720894 QSX720894 RCT720894 RMP720894 RWL720894 SGH720894 SQD720894 SZZ720894 TJV720894 TTR720894 UDN720894 UNJ720894 UXF720894 VHB720894 VQX720894 WAT720894 WKP720894 WUL720894 HZ786430 RV786430 ABR786430 ALN786430 AVJ786430 BFF786430 BPB786430 BYX786430 CIT786430 CSP786430 DCL786430 DMH786430 DWD786430 EFZ786430 EPV786430 EZR786430 FJN786430 FTJ786430 GDF786430 GNB786430 GWX786430 HGT786430 HQP786430 IAL786430 IKH786430 IUD786430 JDZ786430 JNV786430 JXR786430 KHN786430 KRJ786430 LBF786430 LLB786430 LUX786430 MET786430 MOP786430 MYL786430 NIH786430 NSD786430 OBZ786430 OLV786430 OVR786430 PFN786430 PPJ786430 PZF786430 QJB786430 QSX786430 RCT786430 RMP786430 RWL786430 SGH786430 SQD786430 SZZ786430 TJV786430 TTR786430 UDN786430 UNJ786430 UXF786430 VHB786430 VQX786430 WAT786430 WKP786430 WUL786430 HZ851966 RV851966 ABR851966 ALN851966 AVJ851966 BFF851966 BPB851966 BYX851966 CIT851966 CSP851966 DCL851966 DMH851966 DWD851966 EFZ851966 EPV851966 EZR851966 FJN851966 FTJ851966 GDF851966 GNB851966 GWX851966 HGT851966 HQP851966 IAL851966 IKH851966 IUD851966 JDZ851966 JNV851966 JXR851966 KHN851966 KRJ851966 LBF851966 LLB851966 LUX851966 MET851966 MOP851966 MYL851966 NIH851966 NSD851966 OBZ851966 OLV851966 OVR851966 PFN851966 PPJ851966 PZF851966 QJB851966 QSX851966 RCT851966 RMP851966 RWL851966 SGH851966 SQD851966 SZZ851966 TJV851966 TTR851966 UDN851966 UNJ851966 UXF851966 VHB851966 VQX851966 WAT851966 WKP851966 WUL851966 HZ917502 RV917502 ABR917502 ALN917502 AVJ917502 BFF917502 BPB917502 BYX917502 CIT917502 CSP917502 DCL917502 DMH917502 DWD917502 EFZ917502 EPV917502 EZR917502 FJN917502 FTJ917502 GDF917502 GNB917502 GWX917502 HGT917502 HQP917502 IAL917502 IKH917502 IUD917502 JDZ917502 JNV917502 JXR917502 KHN917502 KRJ917502 LBF917502 LLB917502 LUX917502 MET917502 MOP917502 MYL917502 NIH917502 NSD917502 OBZ917502 OLV917502 OVR917502 PFN917502 PPJ917502 PZF917502 QJB917502 QSX917502 RCT917502 RMP917502 RWL917502 SGH917502 SQD917502 SZZ917502 TJV917502 TTR917502 UDN917502 UNJ917502 UXF917502 VHB917502 VQX917502 WAT917502 WKP917502 WUL917502 HZ983038 RV983038 ABR983038 ALN983038 AVJ983038 BFF983038 BPB983038 BYX983038 CIT983038 CSP983038 DCL983038 DMH983038 DWD983038 EFZ983038 EPV983038 EZR983038 FJN983038 FTJ983038 GDF983038 GNB983038 GWX983038 HGT983038 HQP983038 IAL983038 IKH983038 IUD983038 JDZ983038 JNV983038 JXR983038 KHN983038 KRJ983038 LBF983038 LLB983038 LUX983038 MET983038 MOP983038 MYL983038 NIH983038 NSD983038 OBZ983038 OLV983038 OVR983038 PFN983038 PPJ983038 PZF983038 QJB983038 QSX983038 RCT983038 RMP983038 RWL983038 SGH983038 SQD983038 SZZ983038 TJV983038 TTR983038 UDN983038 UNJ983038 UXF983038 VHB983038 VQX983038 WAT983038 WKP983038 WUL983038">
      <formula1>"1,2,3,4,5,6,7,8,9,10,11,12,13,14,15,16,17,18,19,20,21,22,23,24,25,26,27,28,29,30"</formula1>
    </dataValidation>
    <dataValidation type="list" allowBlank="1" showInputMessage="1" showErrorMessage="1" sqref="WKO786443 WUK786443 HY851979 RU851979 ABQ851979 ALM851979 AVI851979 BFE851979 BPA851979 BYW851979 CIS851979 CSO851979 DCK851979 DMG851979 DWC851979 EFY851979 EPU851979 EZQ851979 FJM851979 FTI851979 GDE851979 GNA851979 GWW851979 HGS851979 HQO851979 IAK851979 IKG851979 IUC851979 JDY851979 JNU851979 JXQ851979 KHM851979 KRI851979 LBE851979 LLA851979 LUW851979 MES851979 MOO851979 MYK851979 NIG851979 NSC851979 OBY851979 OLU851979 OVQ851979 PFM851979 PPI851979 PZE851979 QJA851979 QSW851979 RCS851979 RMO851979 RWK851979 SGG851979 SQC851979 SZY851979 TJU851979 TTQ851979 UDM851979 UNI851979 UXE851979 VHA851979 VQW851979 WAS851979 WKO851979 D65551 IB65547 RX65547 ABT65547 ALP65547 AVL65547 BFH65547 BPD65547 BYZ65547 CIV65547 CSR65547 DCN65547 DMJ65547 DWF65547 EGB65547 EPX65547 EZT65547 FJP65547 FTL65547 GDH65547 GND65547 GWZ65547 HGV65547 HQR65547 IAN65547 IKJ65547 IUF65547 JEB65547 JNX65547 JXT65547 KHP65547 KRL65547 LBH65547 LLD65547 LUZ65547 MEV65547 MOR65547 MYN65547 NIJ65547 NSF65547 OCB65547 OLX65547 OVT65547 PFP65547 PPL65547 PZH65547 QJD65547 QSZ65547 RCV65547 RMR65547 RWN65547 SGJ65547 SQF65547 TAB65547 TJX65547 TTT65547 UDP65547 UNL65547 UXH65547 VHD65547 VQZ65547 WAV65547 WKR65547 WUN65547 D131087 IB131083 RX131083 ABT131083 ALP131083 AVL131083 BFH131083 BPD131083 BYZ131083 CIV131083 CSR131083 DCN131083 DMJ131083 DWF131083 EGB131083 EPX131083 EZT131083 FJP131083 FTL131083 GDH131083 GND131083 GWZ131083 HGV131083 HQR131083 IAN131083 IKJ131083 IUF131083 JEB131083 JNX131083 JXT131083 KHP131083 KRL131083 LBH131083 LLD131083 LUZ131083 MEV131083 MOR131083 MYN131083 NIJ131083 NSF131083 OCB131083 OLX131083 OVT131083 PFP131083 PPL131083 PZH131083 QJD131083 QSZ131083 RCV131083 RMR131083 RWN131083 SGJ131083 SQF131083 TAB131083 TJX131083 TTT131083 UDP131083 UNL131083 UXH131083 VHD131083 VQZ131083 WAV131083 WKR131083 WUN131083 D196623 IB196619 RX196619 ABT196619 ALP196619 AVL196619 BFH196619 BPD196619 BYZ196619 CIV196619 CSR196619 DCN196619 DMJ196619 DWF196619 EGB196619 EPX196619 EZT196619 FJP196619 FTL196619 GDH196619 GND196619 GWZ196619 HGV196619 HQR196619 IAN196619 IKJ196619 IUF196619 JEB196619 JNX196619 JXT196619 KHP196619 KRL196619 LBH196619 LLD196619 LUZ196619 MEV196619 MOR196619 MYN196619 NIJ196619 NSF196619 OCB196619 OLX196619 OVT196619 PFP196619 PPL196619 PZH196619 QJD196619 QSZ196619 RCV196619 RMR196619 RWN196619 SGJ196619 SQF196619 TAB196619 TJX196619 TTT196619 UDP196619 UNL196619 UXH196619 VHD196619 VQZ196619 WAV196619 WKR196619 WUN196619 D262159 IB262155 RX262155 ABT262155 ALP262155 AVL262155 BFH262155 BPD262155 BYZ262155 CIV262155 CSR262155 DCN262155 DMJ262155 DWF262155 EGB262155 EPX262155 EZT262155 FJP262155 FTL262155 GDH262155 GND262155 GWZ262155 HGV262155 HQR262155 IAN262155 IKJ262155 IUF262155 JEB262155 JNX262155 JXT262155 KHP262155 KRL262155 LBH262155 LLD262155 LUZ262155 MEV262155 MOR262155 MYN262155 NIJ262155 NSF262155 OCB262155 OLX262155 OVT262155 PFP262155 PPL262155 PZH262155 QJD262155 QSZ262155 RCV262155 RMR262155 RWN262155 SGJ262155 SQF262155 TAB262155 TJX262155 TTT262155 UDP262155 UNL262155 UXH262155 VHD262155 VQZ262155 WAV262155 WKR262155 WUN262155 D327695 IB327691 RX327691 ABT327691 ALP327691 AVL327691 BFH327691 BPD327691 BYZ327691 CIV327691 CSR327691 DCN327691 DMJ327691 DWF327691 EGB327691 EPX327691 EZT327691 FJP327691 FTL327691 GDH327691 GND327691 GWZ327691 HGV327691 HQR327691 IAN327691 IKJ327691 IUF327691 JEB327691 JNX327691 JXT327691 KHP327691 KRL327691 LBH327691 LLD327691 LUZ327691 MEV327691 MOR327691 MYN327691 NIJ327691 NSF327691 OCB327691 OLX327691 OVT327691 PFP327691 PPL327691 PZH327691 QJD327691 QSZ327691 RCV327691 RMR327691 RWN327691 SGJ327691 SQF327691 TAB327691 TJX327691 TTT327691 UDP327691 UNL327691 UXH327691 VHD327691 VQZ327691 WAV327691 WKR327691 WUN327691 D393231 IB393227 RX393227 ABT393227 ALP393227 AVL393227 BFH393227 BPD393227 BYZ393227 CIV393227 CSR393227 DCN393227 DMJ393227 DWF393227 EGB393227 EPX393227 EZT393227 FJP393227 FTL393227 GDH393227 GND393227 GWZ393227 HGV393227 HQR393227 IAN393227 IKJ393227 IUF393227 JEB393227 JNX393227 JXT393227 KHP393227 KRL393227 LBH393227 LLD393227 LUZ393227 MEV393227 MOR393227 MYN393227 NIJ393227 NSF393227 OCB393227 OLX393227 OVT393227 PFP393227 PPL393227 PZH393227 QJD393227 QSZ393227 RCV393227 RMR393227 RWN393227 SGJ393227 SQF393227 TAB393227 TJX393227 TTT393227 UDP393227 UNL393227 UXH393227 VHD393227 VQZ393227 WAV393227 WKR393227 WUN393227 D458767 IB458763 RX458763 ABT458763 ALP458763 AVL458763 BFH458763 BPD458763 BYZ458763 CIV458763 CSR458763 DCN458763 DMJ458763 DWF458763 EGB458763 EPX458763 EZT458763 FJP458763 FTL458763 GDH458763 GND458763 GWZ458763 HGV458763 HQR458763 IAN458763 IKJ458763 IUF458763 JEB458763 JNX458763 JXT458763 KHP458763 KRL458763 LBH458763 LLD458763 LUZ458763 MEV458763 MOR458763 MYN458763 NIJ458763 NSF458763 OCB458763 OLX458763 OVT458763 PFP458763 PPL458763 PZH458763 QJD458763 QSZ458763 RCV458763 RMR458763 RWN458763 SGJ458763 SQF458763 TAB458763 TJX458763 TTT458763 UDP458763 UNL458763 UXH458763 VHD458763 VQZ458763 WAV458763 WKR458763 WUN458763 D524303 IB524299 RX524299 ABT524299 ALP524299 AVL524299 BFH524299 BPD524299 BYZ524299 CIV524299 CSR524299 DCN524299 DMJ524299 DWF524299 EGB524299 EPX524299 EZT524299 FJP524299 FTL524299 GDH524299 GND524299 GWZ524299 HGV524299 HQR524299 IAN524299 IKJ524299 IUF524299 JEB524299 JNX524299 JXT524299 KHP524299 KRL524299 LBH524299 LLD524299 LUZ524299 MEV524299 MOR524299 MYN524299 NIJ524299 NSF524299 OCB524299 OLX524299 OVT524299 PFP524299 PPL524299 PZH524299 QJD524299 QSZ524299 RCV524299 RMR524299 RWN524299 SGJ524299 SQF524299 TAB524299 TJX524299 TTT524299 UDP524299 UNL524299 UXH524299 VHD524299 VQZ524299 WAV524299 WKR524299 WUN524299 D589839 IB589835 RX589835 ABT589835 ALP589835 AVL589835 BFH589835 BPD589835 BYZ589835 CIV589835 CSR589835 DCN589835 DMJ589835 DWF589835 EGB589835 EPX589835 EZT589835 FJP589835 FTL589835 GDH589835 GND589835 GWZ589835 HGV589835 HQR589835 IAN589835 IKJ589835 IUF589835 JEB589835 JNX589835 JXT589835 KHP589835 KRL589835 LBH589835 LLD589835 LUZ589835 MEV589835 MOR589835 MYN589835 NIJ589835 NSF589835 OCB589835 OLX589835 OVT589835 PFP589835 PPL589835 PZH589835 QJD589835 QSZ589835 RCV589835 RMR589835 RWN589835 SGJ589835 SQF589835 TAB589835 TJX589835 TTT589835 UDP589835 UNL589835 UXH589835 VHD589835 VQZ589835 WAV589835 WKR589835 WUN589835 D655375 IB655371 RX655371 ABT655371 ALP655371 AVL655371 BFH655371 BPD655371 BYZ655371 CIV655371 CSR655371 DCN655371 DMJ655371 DWF655371 EGB655371 EPX655371 EZT655371 FJP655371 FTL655371 GDH655371 GND655371 GWZ655371 HGV655371 HQR655371 IAN655371 IKJ655371 IUF655371 JEB655371 JNX655371 JXT655371 KHP655371 KRL655371 LBH655371 LLD655371 LUZ655371 MEV655371 MOR655371 MYN655371 NIJ655371 NSF655371 OCB655371 OLX655371 OVT655371 PFP655371 PPL655371 PZH655371 QJD655371 QSZ655371 RCV655371 RMR655371 RWN655371 SGJ655371 SQF655371 TAB655371 TJX655371 TTT655371 UDP655371 UNL655371 UXH655371 VHD655371 VQZ655371 WAV655371 WKR655371 WUN655371 D720911 IB720907 RX720907 ABT720907 ALP720907 AVL720907 BFH720907 BPD720907 BYZ720907 CIV720907 CSR720907 DCN720907 DMJ720907 DWF720907 EGB720907 EPX720907 EZT720907 FJP720907 FTL720907 GDH720907 GND720907 GWZ720907 HGV720907 HQR720907 IAN720907 IKJ720907 IUF720907 JEB720907 JNX720907 JXT720907 KHP720907 KRL720907 LBH720907 LLD720907 LUZ720907 MEV720907 MOR720907 MYN720907 NIJ720907 NSF720907 OCB720907 OLX720907 OVT720907 PFP720907 PPL720907 PZH720907 QJD720907 QSZ720907 RCV720907 RMR720907 RWN720907 SGJ720907 SQF720907 TAB720907 TJX720907 TTT720907 UDP720907 UNL720907 UXH720907 VHD720907 VQZ720907 WAV720907 WKR720907 WUN720907 D786447 IB786443 RX786443 ABT786443 ALP786443 AVL786443 BFH786443 BPD786443 BYZ786443 CIV786443 CSR786443 DCN786443 DMJ786443 DWF786443 EGB786443 EPX786443 EZT786443 FJP786443 FTL786443 GDH786443 GND786443 GWZ786443 HGV786443 HQR786443 IAN786443 IKJ786443 IUF786443 JEB786443 JNX786443 JXT786443 KHP786443 KRL786443 LBH786443 LLD786443 LUZ786443 MEV786443 MOR786443 MYN786443 NIJ786443 NSF786443 OCB786443 OLX786443 OVT786443 PFP786443 PPL786443 PZH786443 QJD786443 QSZ786443 RCV786443 RMR786443 RWN786443 SGJ786443 SQF786443 TAB786443 TJX786443 TTT786443 UDP786443 UNL786443 UXH786443 VHD786443 VQZ786443 WAV786443 WKR786443 WUN786443 D851983 IB851979 RX851979 ABT851979 ALP851979 AVL851979 BFH851979 BPD851979 BYZ851979 CIV851979 CSR851979 DCN851979 DMJ851979 DWF851979 EGB851979 EPX851979 EZT851979 FJP851979 FTL851979 GDH851979 GND851979 GWZ851979 HGV851979 HQR851979 IAN851979 IKJ851979 IUF851979 JEB851979 JNX851979 JXT851979 KHP851979 KRL851979 LBH851979 LLD851979 LUZ851979 MEV851979 MOR851979 MYN851979 NIJ851979 NSF851979 OCB851979 OLX851979 OVT851979 PFP851979 PPL851979 PZH851979 QJD851979 QSZ851979 RCV851979 RMR851979 RWN851979 SGJ851979 SQF851979 TAB851979 TJX851979 TTT851979 UDP851979 UNL851979 UXH851979 VHD851979 VQZ851979 WAV851979 WKR851979 WUN851979 D917519 IB917515 RX917515 ABT917515 ALP917515 AVL917515 BFH917515 BPD917515 BYZ917515 CIV917515 CSR917515 DCN917515 DMJ917515 DWF917515 EGB917515 EPX917515 EZT917515 FJP917515 FTL917515 GDH917515 GND917515 GWZ917515 HGV917515 HQR917515 IAN917515 IKJ917515 IUF917515 JEB917515 JNX917515 JXT917515 KHP917515 KRL917515 LBH917515 LLD917515 LUZ917515 MEV917515 MOR917515 MYN917515 NIJ917515 NSF917515 OCB917515 OLX917515 OVT917515 PFP917515 PPL917515 PZH917515 QJD917515 QSZ917515 RCV917515 RMR917515 RWN917515 SGJ917515 SQF917515 TAB917515 TJX917515 TTT917515 UDP917515 UNL917515 UXH917515 VHD917515 VQZ917515 WAV917515 WKR917515 WUN917515 D983055 IB983051 RX983051 ABT983051 ALP983051 AVL983051 BFH983051 BPD983051 BYZ983051 CIV983051 CSR983051 DCN983051 DMJ983051 DWF983051 EGB983051 EPX983051 EZT983051 FJP983051 FTL983051 GDH983051 GND983051 GWZ983051 HGV983051 HQR983051 IAN983051 IKJ983051 IUF983051 JEB983051 JNX983051 JXT983051 KHP983051 KRL983051 LBH983051 LLD983051 LUZ983051 MEV983051 MOR983051 MYN983051 NIJ983051 NSF983051 OCB983051 OLX983051 OVT983051 PFP983051 PPL983051 PZH983051 QJD983051 QSZ983051 RCV983051 RMR983051 RWN983051 SGJ983051 SQF983051 TAB983051 TJX983051 TTT983051 UDP983051 UNL983051 UXH983051 VHD983051 VQZ983051 WAV983051 WKR983051 WUN983051 HY65536 RU65536 ABQ65536 ALM65536 AVI65536 BFE65536 BPA65536 BYW65536 CIS65536 CSO65536 DCK65536 DMG65536 DWC65536 EFY65536 EPU65536 EZQ65536 FJM65536 FTI65536 GDE65536 GNA65536 GWW65536 HGS65536 HQO65536 IAK65536 IKG65536 IUC65536 JDY65536 JNU65536 JXQ65536 KHM65536 KRI65536 LBE65536 LLA65536 LUW65536 MES65536 MOO65536 MYK65536 NIG65536 NSC65536 OBY65536 OLU65536 OVQ65536 PFM65536 PPI65536 PZE65536 QJA65536 QSW65536 RCS65536 RMO65536 RWK65536 SGG65536 SQC65536 SZY65536 TJU65536 TTQ65536 UDM65536 UNI65536 UXE65536 VHA65536 VQW65536 WAS65536 WKO65536 WUK65536 HY131072 RU131072 ABQ131072 ALM131072 AVI131072 BFE131072 BPA131072 BYW131072 CIS131072 CSO131072 DCK131072 DMG131072 DWC131072 EFY131072 EPU131072 EZQ131072 FJM131072 FTI131072 GDE131072 GNA131072 GWW131072 HGS131072 HQO131072 IAK131072 IKG131072 IUC131072 JDY131072 JNU131072 JXQ131072 KHM131072 KRI131072 LBE131072 LLA131072 LUW131072 MES131072 MOO131072 MYK131072 NIG131072 NSC131072 OBY131072 OLU131072 OVQ131072 PFM131072 PPI131072 PZE131072 QJA131072 QSW131072 RCS131072 RMO131072 RWK131072 SGG131072 SQC131072 SZY131072 TJU131072 TTQ131072 UDM131072 UNI131072 UXE131072 VHA131072 VQW131072 WAS131072 WKO131072 WUK131072 HY196608 RU196608 ABQ196608 ALM196608 AVI196608 BFE196608 BPA196608 BYW196608 CIS196608 CSO196608 DCK196608 DMG196608 DWC196608 EFY196608 EPU196608 EZQ196608 FJM196608 FTI196608 GDE196608 GNA196608 GWW196608 HGS196608 HQO196608 IAK196608 IKG196608 IUC196608 JDY196608 JNU196608 JXQ196608 KHM196608 KRI196608 LBE196608 LLA196608 LUW196608 MES196608 MOO196608 MYK196608 NIG196608 NSC196608 OBY196608 OLU196608 OVQ196608 PFM196608 PPI196608 PZE196608 QJA196608 QSW196608 RCS196608 RMO196608 RWK196608 SGG196608 SQC196608 SZY196608 TJU196608 TTQ196608 UDM196608 UNI196608 UXE196608 VHA196608 VQW196608 WAS196608 WKO196608 WUK196608 HY262144 RU262144 ABQ262144 ALM262144 AVI262144 BFE262144 BPA262144 BYW262144 CIS262144 CSO262144 DCK262144 DMG262144 DWC262144 EFY262144 EPU262144 EZQ262144 FJM262144 FTI262144 GDE262144 GNA262144 GWW262144 HGS262144 HQO262144 IAK262144 IKG262144 IUC262144 JDY262144 JNU262144 JXQ262144 KHM262144 KRI262144 LBE262144 LLA262144 LUW262144 MES262144 MOO262144 MYK262144 NIG262144 NSC262144 OBY262144 OLU262144 OVQ262144 PFM262144 PPI262144 PZE262144 QJA262144 QSW262144 RCS262144 RMO262144 RWK262144 SGG262144 SQC262144 SZY262144 TJU262144 TTQ262144 UDM262144 UNI262144 UXE262144 VHA262144 VQW262144 WAS262144 WKO262144 WUK262144 HY327680 RU327680 ABQ327680 ALM327680 AVI327680 BFE327680 BPA327680 BYW327680 CIS327680 CSO327680 DCK327680 DMG327680 DWC327680 EFY327680 EPU327680 EZQ327680 FJM327680 FTI327680 GDE327680 GNA327680 GWW327680 HGS327680 HQO327680 IAK327680 IKG327680 IUC327680 JDY327680 JNU327680 JXQ327680 KHM327680 KRI327680 LBE327680 LLA327680 LUW327680 MES327680 MOO327680 MYK327680 NIG327680 NSC327680 OBY327680 OLU327680 OVQ327680 PFM327680 PPI327680 PZE327680 QJA327680 QSW327680 RCS327680 RMO327680 RWK327680 SGG327680 SQC327680 SZY327680 TJU327680 TTQ327680 UDM327680 UNI327680 UXE327680 VHA327680 VQW327680 WAS327680 WKO327680 WUK327680 HY393216 RU393216 ABQ393216 ALM393216 AVI393216 BFE393216 BPA393216 BYW393216 CIS393216 CSO393216 DCK393216 DMG393216 DWC393216 EFY393216 EPU393216 EZQ393216 FJM393216 FTI393216 GDE393216 GNA393216 GWW393216 HGS393216 HQO393216 IAK393216 IKG393216 IUC393216 JDY393216 JNU393216 JXQ393216 KHM393216 KRI393216 LBE393216 LLA393216 LUW393216 MES393216 MOO393216 MYK393216 NIG393216 NSC393216 OBY393216 OLU393216 OVQ393216 PFM393216 PPI393216 PZE393216 QJA393216 QSW393216 RCS393216 RMO393216 RWK393216 SGG393216 SQC393216 SZY393216 TJU393216 TTQ393216 UDM393216 UNI393216 UXE393216 VHA393216 VQW393216 WAS393216 WKO393216 WUK393216 HY458752 RU458752 ABQ458752 ALM458752 AVI458752 BFE458752 BPA458752 BYW458752 CIS458752 CSO458752 DCK458752 DMG458752 DWC458752 EFY458752 EPU458752 EZQ458752 FJM458752 FTI458752 GDE458752 GNA458752 GWW458752 HGS458752 HQO458752 IAK458752 IKG458752 IUC458752 JDY458752 JNU458752 JXQ458752 KHM458752 KRI458752 LBE458752 LLA458752 LUW458752 MES458752 MOO458752 MYK458752 NIG458752 NSC458752 OBY458752 OLU458752 OVQ458752 PFM458752 PPI458752 PZE458752 QJA458752 QSW458752 RCS458752 RMO458752 RWK458752 SGG458752 SQC458752 SZY458752 TJU458752 TTQ458752 UDM458752 UNI458752 UXE458752 VHA458752 VQW458752 WAS458752 WKO458752 WUK458752 HY524288 RU524288 ABQ524288 ALM524288 AVI524288 BFE524288 BPA524288 BYW524288 CIS524288 CSO524288 DCK524288 DMG524288 DWC524288 EFY524288 EPU524288 EZQ524288 FJM524288 FTI524288 GDE524288 GNA524288 GWW524288 HGS524288 HQO524288 IAK524288 IKG524288 IUC524288 JDY524288 JNU524288 JXQ524288 KHM524288 KRI524288 LBE524288 LLA524288 LUW524288 MES524288 MOO524288 MYK524288 NIG524288 NSC524288 OBY524288 OLU524288 OVQ524288 PFM524288 PPI524288 PZE524288 QJA524288 QSW524288 RCS524288 RMO524288 RWK524288 SGG524288 SQC524288 SZY524288 TJU524288 TTQ524288 UDM524288 UNI524288 UXE524288 VHA524288 VQW524288 WAS524288 WKO524288 WUK524288 HY589824 RU589824 ABQ589824 ALM589824 AVI589824 BFE589824 BPA589824 BYW589824 CIS589824 CSO589824 DCK589824 DMG589824 DWC589824 EFY589824 EPU589824 EZQ589824 FJM589824 FTI589824 GDE589824 GNA589824 GWW589824 HGS589824 HQO589824 IAK589824 IKG589824 IUC589824 JDY589824 JNU589824 JXQ589824 KHM589824 KRI589824 LBE589824 LLA589824 LUW589824 MES589824 MOO589824 MYK589824 NIG589824 NSC589824 OBY589824 OLU589824 OVQ589824 PFM589824 PPI589824 PZE589824 QJA589824 QSW589824 RCS589824 RMO589824 RWK589824 SGG589824 SQC589824 SZY589824 TJU589824 TTQ589824 UDM589824 UNI589824 UXE589824 VHA589824 VQW589824 WAS589824 WKO589824 WUK589824 HY655360 RU655360 ABQ655360 ALM655360 AVI655360 BFE655360 BPA655360 BYW655360 CIS655360 CSO655360 DCK655360 DMG655360 DWC655360 EFY655360 EPU655360 EZQ655360 FJM655360 FTI655360 GDE655360 GNA655360 GWW655360 HGS655360 HQO655360 IAK655360 IKG655360 IUC655360 JDY655360 JNU655360 JXQ655360 KHM655360 KRI655360 LBE655360 LLA655360 LUW655360 MES655360 MOO655360 MYK655360 NIG655360 NSC655360 OBY655360 OLU655360 OVQ655360 PFM655360 PPI655360 PZE655360 QJA655360 QSW655360 RCS655360 RMO655360 RWK655360 SGG655360 SQC655360 SZY655360 TJU655360 TTQ655360 UDM655360 UNI655360 UXE655360 VHA655360 VQW655360 WAS655360 WKO655360 WUK655360 HY720896 RU720896 ABQ720896 ALM720896 AVI720896 BFE720896 BPA720896 BYW720896 CIS720896 CSO720896 DCK720896 DMG720896 DWC720896 EFY720896 EPU720896 EZQ720896 FJM720896 FTI720896 GDE720896 GNA720896 GWW720896 HGS720896 HQO720896 IAK720896 IKG720896 IUC720896 JDY720896 JNU720896 JXQ720896 KHM720896 KRI720896 LBE720896 LLA720896 LUW720896 MES720896 MOO720896 MYK720896 NIG720896 NSC720896 OBY720896 OLU720896 OVQ720896 PFM720896 PPI720896 PZE720896 QJA720896 QSW720896 RCS720896 RMO720896 RWK720896 SGG720896 SQC720896 SZY720896 TJU720896 TTQ720896 UDM720896 UNI720896 UXE720896 VHA720896 VQW720896 WAS720896 WKO720896 WUK720896 HY786432 RU786432 ABQ786432 ALM786432 AVI786432 BFE786432 BPA786432 BYW786432 CIS786432 CSO786432 DCK786432 DMG786432 DWC786432 EFY786432 EPU786432 EZQ786432 FJM786432 FTI786432 GDE786432 GNA786432 GWW786432 HGS786432 HQO786432 IAK786432 IKG786432 IUC786432 JDY786432 JNU786432 JXQ786432 KHM786432 KRI786432 LBE786432 LLA786432 LUW786432 MES786432 MOO786432 MYK786432 NIG786432 NSC786432 OBY786432 OLU786432 OVQ786432 PFM786432 PPI786432 PZE786432 QJA786432 QSW786432 RCS786432 RMO786432 RWK786432 SGG786432 SQC786432 SZY786432 TJU786432 TTQ786432 UDM786432 UNI786432 UXE786432 VHA786432 VQW786432 WAS786432 WKO786432 WUK786432 HY851968 RU851968 ABQ851968 ALM851968 AVI851968 BFE851968 BPA851968 BYW851968 CIS851968 CSO851968 DCK851968 DMG851968 DWC851968 EFY851968 EPU851968 EZQ851968 FJM851968 FTI851968 GDE851968 GNA851968 GWW851968 HGS851968 HQO851968 IAK851968 IKG851968 IUC851968 JDY851968 JNU851968 JXQ851968 KHM851968 KRI851968 LBE851968 LLA851968 LUW851968 MES851968 MOO851968 MYK851968 NIG851968 NSC851968 OBY851968 OLU851968 OVQ851968 PFM851968 PPI851968 PZE851968 QJA851968 QSW851968 RCS851968 RMO851968 RWK851968 SGG851968 SQC851968 SZY851968 TJU851968 TTQ851968 UDM851968 UNI851968 UXE851968 VHA851968 VQW851968 WAS851968 WKO851968 WUK851968 HY917504 RU917504 ABQ917504 ALM917504 AVI917504 BFE917504 BPA917504 BYW917504 CIS917504 CSO917504 DCK917504 DMG917504 DWC917504 EFY917504 EPU917504 EZQ917504 FJM917504 FTI917504 GDE917504 GNA917504 GWW917504 HGS917504 HQO917504 IAK917504 IKG917504 IUC917504 JDY917504 JNU917504 JXQ917504 KHM917504 KRI917504 LBE917504 LLA917504 LUW917504 MES917504 MOO917504 MYK917504 NIG917504 NSC917504 OBY917504 OLU917504 OVQ917504 PFM917504 PPI917504 PZE917504 QJA917504 QSW917504 RCS917504 RMO917504 RWK917504 SGG917504 SQC917504 SZY917504 TJU917504 TTQ917504 UDM917504 UNI917504 UXE917504 VHA917504 VQW917504 WAS917504 WKO917504 WUK917504 HY983040 RU983040 ABQ983040 ALM983040 AVI983040 BFE983040 BPA983040 BYW983040 CIS983040 CSO983040 DCK983040 DMG983040 DWC983040 EFY983040 EPU983040 EZQ983040 FJM983040 FTI983040 GDE983040 GNA983040 GWW983040 HGS983040 HQO983040 IAK983040 IKG983040 IUC983040 JDY983040 JNU983040 JXQ983040 KHM983040 KRI983040 LBE983040 LLA983040 LUW983040 MES983040 MOO983040 MYK983040 NIG983040 NSC983040 OBY983040 OLU983040 OVQ983040 PFM983040 PPI983040 PZE983040 QJA983040 QSW983040 RCS983040 RMO983040 RWK983040 SGG983040 SQC983040 SZY983040 TJU983040 TTQ983040 UDM983040 UNI983040 UXE983040 VHA983040 VQW983040 WAS983040 WKO983040 WUK983040 WUK983051 WUK851979 HY917515 RU917515 ABQ917515 ALM917515 AVI917515 BFE917515 BPA917515 BYW917515 CIS917515 CSO917515 DCK917515 DMG917515 DWC917515 EFY917515 EPU917515 EZQ917515 FJM917515 FTI917515 GDE917515 GNA917515 GWW917515 HGS917515 HQO917515 IAK917515 IKG917515 IUC917515 JDY917515 JNU917515 JXQ917515 KHM917515 KRI917515 LBE917515 LLA917515 LUW917515 MES917515 MOO917515 MYK917515 NIG917515 NSC917515 OBY917515 OLU917515 OVQ917515 PFM917515 PPI917515 PZE917515 QJA917515 QSW917515 RCS917515 RMO917515 RWK917515 SGG917515 SQC917515 SZY917515 TJU917515 TTQ917515 UDM917515 UNI917515 UXE917515 VHA917515 VQW917515 WAS917515 WKO917515 HV65547 RR65547 ABN65547 ALJ65547 AVF65547 BFB65547 BOX65547 BYT65547 CIP65547 CSL65547 DCH65547 DMD65547 DVZ65547 EFV65547 EPR65547 EZN65547 FJJ65547 FTF65547 GDB65547 GMX65547 GWT65547 HGP65547 HQL65547 IAH65547 IKD65547 ITZ65547 JDV65547 JNR65547 JXN65547 KHJ65547 KRF65547 LBB65547 LKX65547 LUT65547 MEP65547 MOL65547 MYH65547 NID65547 NRZ65547 OBV65547 OLR65547 OVN65547 PFJ65547 PPF65547 PZB65547 QIX65547 QST65547 RCP65547 RML65547 RWH65547 SGD65547 SPZ65547 SZV65547 TJR65547 TTN65547 UDJ65547 UNF65547 UXB65547 VGX65547 VQT65547 WAP65547 WKL65547 WUH65547 HV131083 RR131083 ABN131083 ALJ131083 AVF131083 BFB131083 BOX131083 BYT131083 CIP131083 CSL131083 DCH131083 DMD131083 DVZ131083 EFV131083 EPR131083 EZN131083 FJJ131083 FTF131083 GDB131083 GMX131083 GWT131083 HGP131083 HQL131083 IAH131083 IKD131083 ITZ131083 JDV131083 JNR131083 JXN131083 KHJ131083 KRF131083 LBB131083 LKX131083 LUT131083 MEP131083 MOL131083 MYH131083 NID131083 NRZ131083 OBV131083 OLR131083 OVN131083 PFJ131083 PPF131083 PZB131083 QIX131083 QST131083 RCP131083 RML131083 RWH131083 SGD131083 SPZ131083 SZV131083 TJR131083 TTN131083 UDJ131083 UNF131083 UXB131083 VGX131083 VQT131083 WAP131083 WKL131083 WUH131083 HV196619 RR196619 ABN196619 ALJ196619 AVF196619 BFB196619 BOX196619 BYT196619 CIP196619 CSL196619 DCH196619 DMD196619 DVZ196619 EFV196619 EPR196619 EZN196619 FJJ196619 FTF196619 GDB196619 GMX196619 GWT196619 HGP196619 HQL196619 IAH196619 IKD196619 ITZ196619 JDV196619 JNR196619 JXN196619 KHJ196619 KRF196619 LBB196619 LKX196619 LUT196619 MEP196619 MOL196619 MYH196619 NID196619 NRZ196619 OBV196619 OLR196619 OVN196619 PFJ196619 PPF196619 PZB196619 QIX196619 QST196619 RCP196619 RML196619 RWH196619 SGD196619 SPZ196619 SZV196619 TJR196619 TTN196619 UDJ196619 UNF196619 UXB196619 VGX196619 VQT196619 WAP196619 WKL196619 WUH196619 HV262155 RR262155 ABN262155 ALJ262155 AVF262155 BFB262155 BOX262155 BYT262155 CIP262155 CSL262155 DCH262155 DMD262155 DVZ262155 EFV262155 EPR262155 EZN262155 FJJ262155 FTF262155 GDB262155 GMX262155 GWT262155 HGP262155 HQL262155 IAH262155 IKD262155 ITZ262155 JDV262155 JNR262155 JXN262155 KHJ262155 KRF262155 LBB262155 LKX262155 LUT262155 MEP262155 MOL262155 MYH262155 NID262155 NRZ262155 OBV262155 OLR262155 OVN262155 PFJ262155 PPF262155 PZB262155 QIX262155 QST262155 RCP262155 RML262155 RWH262155 SGD262155 SPZ262155 SZV262155 TJR262155 TTN262155 UDJ262155 UNF262155 UXB262155 VGX262155 VQT262155 WAP262155 WKL262155 WUH262155 HV327691 RR327691 ABN327691 ALJ327691 AVF327691 BFB327691 BOX327691 BYT327691 CIP327691 CSL327691 DCH327691 DMD327691 DVZ327691 EFV327691 EPR327691 EZN327691 FJJ327691 FTF327691 GDB327691 GMX327691 GWT327691 HGP327691 HQL327691 IAH327691 IKD327691 ITZ327691 JDV327691 JNR327691 JXN327691 KHJ327691 KRF327691 LBB327691 LKX327691 LUT327691 MEP327691 MOL327691 MYH327691 NID327691 NRZ327691 OBV327691 OLR327691 OVN327691 PFJ327691 PPF327691 PZB327691 QIX327691 QST327691 RCP327691 RML327691 RWH327691 SGD327691 SPZ327691 SZV327691 TJR327691 TTN327691 UDJ327691 UNF327691 UXB327691 VGX327691 VQT327691 WAP327691 WKL327691 WUH327691 HV393227 RR393227 ABN393227 ALJ393227 AVF393227 BFB393227 BOX393227 BYT393227 CIP393227 CSL393227 DCH393227 DMD393227 DVZ393227 EFV393227 EPR393227 EZN393227 FJJ393227 FTF393227 GDB393227 GMX393227 GWT393227 HGP393227 HQL393227 IAH393227 IKD393227 ITZ393227 JDV393227 JNR393227 JXN393227 KHJ393227 KRF393227 LBB393227 LKX393227 LUT393227 MEP393227 MOL393227 MYH393227 NID393227 NRZ393227 OBV393227 OLR393227 OVN393227 PFJ393227 PPF393227 PZB393227 QIX393227 QST393227 RCP393227 RML393227 RWH393227 SGD393227 SPZ393227 SZV393227 TJR393227 TTN393227 UDJ393227 UNF393227 UXB393227 VGX393227 VQT393227 WAP393227 WKL393227 WUH393227 HV458763 RR458763 ABN458763 ALJ458763 AVF458763 BFB458763 BOX458763 BYT458763 CIP458763 CSL458763 DCH458763 DMD458763 DVZ458763 EFV458763 EPR458763 EZN458763 FJJ458763 FTF458763 GDB458763 GMX458763 GWT458763 HGP458763 HQL458763 IAH458763 IKD458763 ITZ458763 JDV458763 JNR458763 JXN458763 KHJ458763 KRF458763 LBB458763 LKX458763 LUT458763 MEP458763 MOL458763 MYH458763 NID458763 NRZ458763 OBV458763 OLR458763 OVN458763 PFJ458763 PPF458763 PZB458763 QIX458763 QST458763 RCP458763 RML458763 RWH458763 SGD458763 SPZ458763 SZV458763 TJR458763 TTN458763 UDJ458763 UNF458763 UXB458763 VGX458763 VQT458763 WAP458763 WKL458763 WUH458763 HV524299 RR524299 ABN524299 ALJ524299 AVF524299 BFB524299 BOX524299 BYT524299 CIP524299 CSL524299 DCH524299 DMD524299 DVZ524299 EFV524299 EPR524299 EZN524299 FJJ524299 FTF524299 GDB524299 GMX524299 GWT524299 HGP524299 HQL524299 IAH524299 IKD524299 ITZ524299 JDV524299 JNR524299 JXN524299 KHJ524299 KRF524299 LBB524299 LKX524299 LUT524299 MEP524299 MOL524299 MYH524299 NID524299 NRZ524299 OBV524299 OLR524299 OVN524299 PFJ524299 PPF524299 PZB524299 QIX524299 QST524299 RCP524299 RML524299 RWH524299 SGD524299 SPZ524299 SZV524299 TJR524299 TTN524299 UDJ524299 UNF524299 UXB524299 VGX524299 VQT524299 WAP524299 WKL524299 WUH524299 HV589835 RR589835 ABN589835 ALJ589835 AVF589835 BFB589835 BOX589835 BYT589835 CIP589835 CSL589835 DCH589835 DMD589835 DVZ589835 EFV589835 EPR589835 EZN589835 FJJ589835 FTF589835 GDB589835 GMX589835 GWT589835 HGP589835 HQL589835 IAH589835 IKD589835 ITZ589835 JDV589835 JNR589835 JXN589835 KHJ589835 KRF589835 LBB589835 LKX589835 LUT589835 MEP589835 MOL589835 MYH589835 NID589835 NRZ589835 OBV589835 OLR589835 OVN589835 PFJ589835 PPF589835 PZB589835 QIX589835 QST589835 RCP589835 RML589835 RWH589835 SGD589835 SPZ589835 SZV589835 TJR589835 TTN589835 UDJ589835 UNF589835 UXB589835 VGX589835 VQT589835 WAP589835 WKL589835 WUH589835 HV655371 RR655371 ABN655371 ALJ655371 AVF655371 BFB655371 BOX655371 BYT655371 CIP655371 CSL655371 DCH655371 DMD655371 DVZ655371 EFV655371 EPR655371 EZN655371 FJJ655371 FTF655371 GDB655371 GMX655371 GWT655371 HGP655371 HQL655371 IAH655371 IKD655371 ITZ655371 JDV655371 JNR655371 JXN655371 KHJ655371 KRF655371 LBB655371 LKX655371 LUT655371 MEP655371 MOL655371 MYH655371 NID655371 NRZ655371 OBV655371 OLR655371 OVN655371 PFJ655371 PPF655371 PZB655371 QIX655371 QST655371 RCP655371 RML655371 RWH655371 SGD655371 SPZ655371 SZV655371 TJR655371 TTN655371 UDJ655371 UNF655371 UXB655371 VGX655371 VQT655371 WAP655371 WKL655371 WUH655371 HV720907 RR720907 ABN720907 ALJ720907 AVF720907 BFB720907 BOX720907 BYT720907 CIP720907 CSL720907 DCH720907 DMD720907 DVZ720907 EFV720907 EPR720907 EZN720907 FJJ720907 FTF720907 GDB720907 GMX720907 GWT720907 HGP720907 HQL720907 IAH720907 IKD720907 ITZ720907 JDV720907 JNR720907 JXN720907 KHJ720907 KRF720907 LBB720907 LKX720907 LUT720907 MEP720907 MOL720907 MYH720907 NID720907 NRZ720907 OBV720907 OLR720907 OVN720907 PFJ720907 PPF720907 PZB720907 QIX720907 QST720907 RCP720907 RML720907 RWH720907 SGD720907 SPZ720907 SZV720907 TJR720907 TTN720907 UDJ720907 UNF720907 UXB720907 VGX720907 VQT720907 WAP720907 WKL720907 WUH720907 HV786443 RR786443 ABN786443 ALJ786443 AVF786443 BFB786443 BOX786443 BYT786443 CIP786443 CSL786443 DCH786443 DMD786443 DVZ786443 EFV786443 EPR786443 EZN786443 FJJ786443 FTF786443 GDB786443 GMX786443 GWT786443 HGP786443 HQL786443 IAH786443 IKD786443 ITZ786443 JDV786443 JNR786443 JXN786443 KHJ786443 KRF786443 LBB786443 LKX786443 LUT786443 MEP786443 MOL786443 MYH786443 NID786443 NRZ786443 OBV786443 OLR786443 OVN786443 PFJ786443 PPF786443 PZB786443 QIX786443 QST786443 RCP786443 RML786443 RWH786443 SGD786443 SPZ786443 SZV786443 TJR786443 TTN786443 UDJ786443 UNF786443 UXB786443 VGX786443 VQT786443 WAP786443 WKL786443 WUH786443 HV851979 RR851979 ABN851979 ALJ851979 AVF851979 BFB851979 BOX851979 BYT851979 CIP851979 CSL851979 DCH851979 DMD851979 DVZ851979 EFV851979 EPR851979 EZN851979 FJJ851979 FTF851979 GDB851979 GMX851979 GWT851979 HGP851979 HQL851979 IAH851979 IKD851979 ITZ851979 JDV851979 JNR851979 JXN851979 KHJ851979 KRF851979 LBB851979 LKX851979 LUT851979 MEP851979 MOL851979 MYH851979 NID851979 NRZ851979 OBV851979 OLR851979 OVN851979 PFJ851979 PPF851979 PZB851979 QIX851979 QST851979 RCP851979 RML851979 RWH851979 SGD851979 SPZ851979 SZV851979 TJR851979 TTN851979 UDJ851979 UNF851979 UXB851979 VGX851979 VQT851979 WAP851979 WKL851979 WUH851979 HV917515 RR917515 ABN917515 ALJ917515 AVF917515 BFB917515 BOX917515 BYT917515 CIP917515 CSL917515 DCH917515 DMD917515 DVZ917515 EFV917515 EPR917515 EZN917515 FJJ917515 FTF917515 GDB917515 GMX917515 GWT917515 HGP917515 HQL917515 IAH917515 IKD917515 ITZ917515 JDV917515 JNR917515 JXN917515 KHJ917515 KRF917515 LBB917515 LKX917515 LUT917515 MEP917515 MOL917515 MYH917515 NID917515 NRZ917515 OBV917515 OLR917515 OVN917515 PFJ917515 PPF917515 PZB917515 QIX917515 QST917515 RCP917515 RML917515 RWH917515 SGD917515 SPZ917515 SZV917515 TJR917515 TTN917515 UDJ917515 UNF917515 UXB917515 VGX917515 VQT917515 WAP917515 WKL917515 WUH917515 HV983051 RR983051 ABN983051 ALJ983051 AVF983051 BFB983051 BOX983051 BYT983051 CIP983051 CSL983051 DCH983051 DMD983051 DVZ983051 EFV983051 EPR983051 EZN983051 FJJ983051 FTF983051 GDB983051 GMX983051 GWT983051 HGP983051 HQL983051 IAH983051 IKD983051 ITZ983051 JDV983051 JNR983051 JXN983051 KHJ983051 KRF983051 LBB983051 LKX983051 LUT983051 MEP983051 MOL983051 MYH983051 NID983051 NRZ983051 OBV983051 OLR983051 OVN983051 PFJ983051 PPF983051 PZB983051 QIX983051 QST983051 RCP983051 RML983051 RWH983051 SGD983051 SPZ983051 SZV983051 TJR983051 TTN983051 UDJ983051 UNF983051 UXB983051 VGX983051 VQT983051 WAP983051 WKL983051 WUH983051 WUK917515 HY983051 RU983051 ABQ983051 ALM983051 AVI983051 BFE983051 BPA983051 BYW983051 CIS983051 CSO983051 DCK983051 DMG983051 DWC983051 EFY983051 EPU983051 EZQ983051 FJM983051 FTI983051 GDE983051 GNA983051 GWW983051 HGS983051 HQO983051 IAK983051 IKG983051 IUC983051 JDY983051 JNU983051 JXQ983051 KHM983051 KRI983051 LBE983051 LLA983051 LUW983051 MES983051 MOO983051 MYK983051 NIG983051 NSC983051 OBY983051 OLU983051 OVQ983051 PFM983051 PPI983051 PZE983051 QJA983051 QSW983051 RCS983051 RMO983051 RWK983051 SGG983051 SQC983051 SZY983051 TJU983051 TTQ983051 UDM983051 UNI983051 UXE983051 VHA983051 VQW983051 WAS983051 WKO983051 HY65547 RU65547 ABQ65547 ALM65547 AVI65547 BFE65547 BPA65547 BYW65547 CIS65547 CSO65547 DCK65547 DMG65547 DWC65547 EFY65547 EPU65547 EZQ65547 FJM65547 FTI65547 GDE65547 GNA65547 GWW65547 HGS65547 HQO65547 IAK65547 IKG65547 IUC65547 JDY65547 JNU65547 JXQ65547 KHM65547 KRI65547 LBE65547 LLA65547 LUW65547 MES65547 MOO65547 MYK65547 NIG65547 NSC65547 OBY65547 OLU65547 OVQ65547 PFM65547 PPI65547 PZE65547 QJA65547 QSW65547 RCS65547 RMO65547 RWK65547 SGG65547 SQC65547 SZY65547 TJU65547 TTQ65547 UDM65547 UNI65547 UXE65547 VHA65547 VQW65547 WAS65547 WKO65547 WUK65547 HY131083 RU131083 ABQ131083 ALM131083 AVI131083 BFE131083 BPA131083 BYW131083 CIS131083 CSO131083 DCK131083 DMG131083 DWC131083 EFY131083 EPU131083 EZQ131083 FJM131083 FTI131083 GDE131083 GNA131083 GWW131083 HGS131083 HQO131083 IAK131083 IKG131083 IUC131083 JDY131083 JNU131083 JXQ131083 KHM131083 KRI131083 LBE131083 LLA131083 LUW131083 MES131083 MOO131083 MYK131083 NIG131083 NSC131083 OBY131083 OLU131083 OVQ131083 PFM131083 PPI131083 PZE131083 QJA131083 QSW131083 RCS131083 RMO131083 RWK131083 SGG131083 SQC131083 SZY131083 TJU131083 TTQ131083 UDM131083 UNI131083 UXE131083 VHA131083 VQW131083 WAS131083 WKO131083 WUK131083 HY196619 RU196619 ABQ196619 ALM196619 AVI196619 BFE196619 BPA196619 BYW196619 CIS196619 CSO196619 DCK196619 DMG196619 DWC196619 EFY196619 EPU196619 EZQ196619 FJM196619 FTI196619 GDE196619 GNA196619 GWW196619 HGS196619 HQO196619 IAK196619 IKG196619 IUC196619 JDY196619 JNU196619 JXQ196619 KHM196619 KRI196619 LBE196619 LLA196619 LUW196619 MES196619 MOO196619 MYK196619 NIG196619 NSC196619 OBY196619 OLU196619 OVQ196619 PFM196619 PPI196619 PZE196619 QJA196619 QSW196619 RCS196619 RMO196619 RWK196619 SGG196619 SQC196619 SZY196619 TJU196619 TTQ196619 UDM196619 UNI196619 UXE196619 VHA196619 VQW196619 WAS196619 WKO196619 WUK196619 HY262155 RU262155 ABQ262155 ALM262155 AVI262155 BFE262155 BPA262155 BYW262155 CIS262155 CSO262155 DCK262155 DMG262155 DWC262155 EFY262155 EPU262155 EZQ262155 FJM262155 FTI262155 GDE262155 GNA262155 GWW262155 HGS262155 HQO262155 IAK262155 IKG262155 IUC262155 JDY262155 JNU262155 JXQ262155 KHM262155 KRI262155 LBE262155 LLA262155 LUW262155 MES262155 MOO262155 MYK262155 NIG262155 NSC262155 OBY262155 OLU262155 OVQ262155 PFM262155 PPI262155 PZE262155 QJA262155 QSW262155 RCS262155 RMO262155 RWK262155 SGG262155 SQC262155 SZY262155 TJU262155 TTQ262155 UDM262155 UNI262155 UXE262155 VHA262155 VQW262155 WAS262155 WKO262155 WUK262155 HY327691 RU327691 ABQ327691 ALM327691 AVI327691 BFE327691 BPA327691 BYW327691 CIS327691 CSO327691 DCK327691 DMG327691 DWC327691 EFY327691 EPU327691 EZQ327691 FJM327691 FTI327691 GDE327691 GNA327691 GWW327691 HGS327691 HQO327691 IAK327691 IKG327691 IUC327691 JDY327691 JNU327691 JXQ327691 KHM327691 KRI327691 LBE327691 LLA327691 LUW327691 MES327691 MOO327691 MYK327691 NIG327691 NSC327691 OBY327691 OLU327691 OVQ327691 PFM327691 PPI327691 PZE327691 QJA327691 QSW327691 RCS327691 RMO327691 RWK327691 SGG327691 SQC327691 SZY327691 TJU327691 TTQ327691 UDM327691 UNI327691 UXE327691 VHA327691 VQW327691 WAS327691 WKO327691 WUK327691 HY393227 RU393227 ABQ393227 ALM393227 AVI393227 BFE393227 BPA393227 BYW393227 CIS393227 CSO393227 DCK393227 DMG393227 DWC393227 EFY393227 EPU393227 EZQ393227 FJM393227 FTI393227 GDE393227 GNA393227 GWW393227 HGS393227 HQO393227 IAK393227 IKG393227 IUC393227 JDY393227 JNU393227 JXQ393227 KHM393227 KRI393227 LBE393227 LLA393227 LUW393227 MES393227 MOO393227 MYK393227 NIG393227 NSC393227 OBY393227 OLU393227 OVQ393227 PFM393227 PPI393227 PZE393227 QJA393227 QSW393227 RCS393227 RMO393227 RWK393227 SGG393227 SQC393227 SZY393227 TJU393227 TTQ393227 UDM393227 UNI393227 UXE393227 VHA393227 VQW393227 WAS393227 WKO393227 WUK393227 HY458763 RU458763 ABQ458763 ALM458763 AVI458763 BFE458763 BPA458763 BYW458763 CIS458763 CSO458763 DCK458763 DMG458763 DWC458763 EFY458763 EPU458763 EZQ458763 FJM458763 FTI458763 GDE458763 GNA458763 GWW458763 HGS458763 HQO458763 IAK458763 IKG458763 IUC458763 JDY458763 JNU458763 JXQ458763 KHM458763 KRI458763 LBE458763 LLA458763 LUW458763 MES458763 MOO458763 MYK458763 NIG458763 NSC458763 OBY458763 OLU458763 OVQ458763 PFM458763 PPI458763 PZE458763 QJA458763 QSW458763 RCS458763 RMO458763 RWK458763 SGG458763 SQC458763 SZY458763 TJU458763 TTQ458763 UDM458763 UNI458763 UXE458763 VHA458763 VQW458763 WAS458763 WKO458763 WUK458763 HY524299 RU524299 ABQ524299 ALM524299 AVI524299 BFE524299 BPA524299 BYW524299 CIS524299 CSO524299 DCK524299 DMG524299 DWC524299 EFY524299 EPU524299 EZQ524299 FJM524299 FTI524299 GDE524299 GNA524299 GWW524299 HGS524299 HQO524299 IAK524299 IKG524299 IUC524299 JDY524299 JNU524299 JXQ524299 KHM524299 KRI524299 LBE524299 LLA524299 LUW524299 MES524299 MOO524299 MYK524299 NIG524299 NSC524299 OBY524299 OLU524299 OVQ524299 PFM524299 PPI524299 PZE524299 QJA524299 QSW524299 RCS524299 RMO524299 RWK524299 SGG524299 SQC524299 SZY524299 TJU524299 TTQ524299 UDM524299 UNI524299 UXE524299 VHA524299 VQW524299 WAS524299 WKO524299 WUK524299 HY589835 RU589835 ABQ589835 ALM589835 AVI589835 BFE589835 BPA589835 BYW589835 CIS589835 CSO589835 DCK589835 DMG589835 DWC589835 EFY589835 EPU589835 EZQ589835 FJM589835 FTI589835 GDE589835 GNA589835 GWW589835 HGS589835 HQO589835 IAK589835 IKG589835 IUC589835 JDY589835 JNU589835 JXQ589835 KHM589835 KRI589835 LBE589835 LLA589835 LUW589835 MES589835 MOO589835 MYK589835 NIG589835 NSC589835 OBY589835 OLU589835 OVQ589835 PFM589835 PPI589835 PZE589835 QJA589835 QSW589835 RCS589835 RMO589835 RWK589835 SGG589835 SQC589835 SZY589835 TJU589835 TTQ589835 UDM589835 UNI589835 UXE589835 VHA589835 VQW589835 WAS589835 WKO589835 WUK589835 HY655371 RU655371 ABQ655371 ALM655371 AVI655371 BFE655371 BPA655371 BYW655371 CIS655371 CSO655371 DCK655371 DMG655371 DWC655371 EFY655371 EPU655371 EZQ655371 FJM655371 FTI655371 GDE655371 GNA655371 GWW655371 HGS655371 HQO655371 IAK655371 IKG655371 IUC655371 JDY655371 JNU655371 JXQ655371 KHM655371 KRI655371 LBE655371 LLA655371 LUW655371 MES655371 MOO655371 MYK655371 NIG655371 NSC655371 OBY655371 OLU655371 OVQ655371 PFM655371 PPI655371 PZE655371 QJA655371 QSW655371 RCS655371 RMO655371 RWK655371 SGG655371 SQC655371 SZY655371 TJU655371 TTQ655371 UDM655371 UNI655371 UXE655371 VHA655371 VQW655371 WAS655371 WKO655371 WUK655371 HY720907 RU720907 ABQ720907 ALM720907 AVI720907 BFE720907 BPA720907 BYW720907 CIS720907 CSO720907 DCK720907 DMG720907 DWC720907 EFY720907 EPU720907 EZQ720907 FJM720907 FTI720907 GDE720907 GNA720907 GWW720907 HGS720907 HQO720907 IAK720907 IKG720907 IUC720907 JDY720907 JNU720907 JXQ720907 KHM720907 KRI720907 LBE720907 LLA720907 LUW720907 MES720907 MOO720907 MYK720907 NIG720907 NSC720907 OBY720907 OLU720907 OVQ720907 PFM720907 PPI720907 PZE720907 QJA720907 QSW720907 RCS720907 RMO720907 RWK720907 SGG720907 SQC720907 SZY720907 TJU720907 TTQ720907 UDM720907 UNI720907 UXE720907 VHA720907 VQW720907 WAS720907 WKO720907 WUK720907 HY786443 RU786443 ABQ786443 ALM786443 AVI786443 BFE786443 BPA786443 BYW786443 CIS786443 CSO786443 DCK786443 DMG786443 DWC786443 EFY786443 EPU786443 EZQ786443 FJM786443 FTI786443 GDE786443 GNA786443 GWW786443 HGS786443 HQO786443 IAK786443 IKG786443 IUC786443 JDY786443 JNU786443 JXQ786443 KHM786443 KRI786443 LBE786443 LLA786443 LUW786443 MES786443 MOO786443 MYK786443 NIG786443 NSC786443 OBY786443 OLU786443 OVQ786443 PFM786443 PPI786443 PZE786443 QJA786443 QSW786443 RCS786443 RMO786443 RWK786443 SGG786443 SQC786443 SZY786443 TJU786443 TTQ786443 UDM786443 UNI786443 UXE786443 VHA786443 VQW786443 WAS786443">
      <formula1>"X"</formula1>
    </dataValidation>
    <dataValidation allowBlank="1" showInputMessage="1" showErrorMessage="1" prompt="Incluye los convenios regionales con la Gobernación y/o Municipios especificados en los Términos de Referencia_x000a_" sqref="HX65563:ID65564 RT65563:RZ65564 ABP65563:ABV65564 ALL65563:ALR65564 AVH65563:AVN65564 BFD65563:BFJ65564 BOZ65563:BPF65564 BYV65563:BZB65564 CIR65563:CIX65564 CSN65563:CST65564 DCJ65563:DCP65564 DMF65563:DML65564 DWB65563:DWH65564 EFX65563:EGD65564 EPT65563:EPZ65564 EZP65563:EZV65564 FJL65563:FJR65564 FTH65563:FTN65564 GDD65563:GDJ65564 GMZ65563:GNF65564 GWV65563:GXB65564 HGR65563:HGX65564 HQN65563:HQT65564 IAJ65563:IAP65564 IKF65563:IKL65564 IUB65563:IUH65564 JDX65563:JED65564 JNT65563:JNZ65564 JXP65563:JXV65564 KHL65563:KHR65564 KRH65563:KRN65564 LBD65563:LBJ65564 LKZ65563:LLF65564 LUV65563:LVB65564 MER65563:MEX65564 MON65563:MOT65564 MYJ65563:MYP65564 NIF65563:NIL65564 NSB65563:NSH65564 OBX65563:OCD65564 OLT65563:OLZ65564 OVP65563:OVV65564 PFL65563:PFR65564 PPH65563:PPN65564 PZD65563:PZJ65564 QIZ65563:QJF65564 QSV65563:QTB65564 RCR65563:RCX65564 RMN65563:RMT65564 RWJ65563:RWP65564 SGF65563:SGL65564 SQB65563:SQH65564 SZX65563:TAD65564 TJT65563:TJZ65564 TTP65563:TTV65564 UDL65563:UDR65564 UNH65563:UNN65564 UXD65563:UXJ65564 VGZ65563:VHF65564 VQV65563:VRB65564 WAR65563:WAX65564 WKN65563:WKT65564 WUJ65563:WUP65564 HX131099:ID131100 RT131099:RZ131100 ABP131099:ABV131100 ALL131099:ALR131100 AVH131099:AVN131100 BFD131099:BFJ131100 BOZ131099:BPF131100 BYV131099:BZB131100 CIR131099:CIX131100 CSN131099:CST131100 DCJ131099:DCP131100 DMF131099:DML131100 DWB131099:DWH131100 EFX131099:EGD131100 EPT131099:EPZ131100 EZP131099:EZV131100 FJL131099:FJR131100 FTH131099:FTN131100 GDD131099:GDJ131100 GMZ131099:GNF131100 GWV131099:GXB131100 HGR131099:HGX131100 HQN131099:HQT131100 IAJ131099:IAP131100 IKF131099:IKL131100 IUB131099:IUH131100 JDX131099:JED131100 JNT131099:JNZ131100 JXP131099:JXV131100 KHL131099:KHR131100 KRH131099:KRN131100 LBD131099:LBJ131100 LKZ131099:LLF131100 LUV131099:LVB131100 MER131099:MEX131100 MON131099:MOT131100 MYJ131099:MYP131100 NIF131099:NIL131100 NSB131099:NSH131100 OBX131099:OCD131100 OLT131099:OLZ131100 OVP131099:OVV131100 PFL131099:PFR131100 PPH131099:PPN131100 PZD131099:PZJ131100 QIZ131099:QJF131100 QSV131099:QTB131100 RCR131099:RCX131100 RMN131099:RMT131100 RWJ131099:RWP131100 SGF131099:SGL131100 SQB131099:SQH131100 SZX131099:TAD131100 TJT131099:TJZ131100 TTP131099:TTV131100 UDL131099:UDR131100 UNH131099:UNN131100 UXD131099:UXJ131100 VGZ131099:VHF131100 VQV131099:VRB131100 WAR131099:WAX131100 WKN131099:WKT131100 WUJ131099:WUP131100 HX196635:ID196636 RT196635:RZ196636 ABP196635:ABV196636 ALL196635:ALR196636 AVH196635:AVN196636 BFD196635:BFJ196636 BOZ196635:BPF196636 BYV196635:BZB196636 CIR196635:CIX196636 CSN196635:CST196636 DCJ196635:DCP196636 DMF196635:DML196636 DWB196635:DWH196636 EFX196635:EGD196636 EPT196635:EPZ196636 EZP196635:EZV196636 FJL196635:FJR196636 FTH196635:FTN196636 GDD196635:GDJ196636 GMZ196635:GNF196636 GWV196635:GXB196636 HGR196635:HGX196636 HQN196635:HQT196636 IAJ196635:IAP196636 IKF196635:IKL196636 IUB196635:IUH196636 JDX196635:JED196636 JNT196635:JNZ196636 JXP196635:JXV196636 KHL196635:KHR196636 KRH196635:KRN196636 LBD196635:LBJ196636 LKZ196635:LLF196636 LUV196635:LVB196636 MER196635:MEX196636 MON196635:MOT196636 MYJ196635:MYP196636 NIF196635:NIL196636 NSB196635:NSH196636 OBX196635:OCD196636 OLT196635:OLZ196636 OVP196635:OVV196636 PFL196635:PFR196636 PPH196635:PPN196636 PZD196635:PZJ196636 QIZ196635:QJF196636 QSV196635:QTB196636 RCR196635:RCX196636 RMN196635:RMT196636 RWJ196635:RWP196636 SGF196635:SGL196636 SQB196635:SQH196636 SZX196635:TAD196636 TJT196635:TJZ196636 TTP196635:TTV196636 UDL196635:UDR196636 UNH196635:UNN196636 UXD196635:UXJ196636 VGZ196635:VHF196636 VQV196635:VRB196636 WAR196635:WAX196636 WKN196635:WKT196636 WUJ196635:WUP196636 HX262171:ID262172 RT262171:RZ262172 ABP262171:ABV262172 ALL262171:ALR262172 AVH262171:AVN262172 BFD262171:BFJ262172 BOZ262171:BPF262172 BYV262171:BZB262172 CIR262171:CIX262172 CSN262171:CST262172 DCJ262171:DCP262172 DMF262171:DML262172 DWB262171:DWH262172 EFX262171:EGD262172 EPT262171:EPZ262172 EZP262171:EZV262172 FJL262171:FJR262172 FTH262171:FTN262172 GDD262171:GDJ262172 GMZ262171:GNF262172 GWV262171:GXB262172 HGR262171:HGX262172 HQN262171:HQT262172 IAJ262171:IAP262172 IKF262171:IKL262172 IUB262171:IUH262172 JDX262171:JED262172 JNT262171:JNZ262172 JXP262171:JXV262172 KHL262171:KHR262172 KRH262171:KRN262172 LBD262171:LBJ262172 LKZ262171:LLF262172 LUV262171:LVB262172 MER262171:MEX262172 MON262171:MOT262172 MYJ262171:MYP262172 NIF262171:NIL262172 NSB262171:NSH262172 OBX262171:OCD262172 OLT262171:OLZ262172 OVP262171:OVV262172 PFL262171:PFR262172 PPH262171:PPN262172 PZD262171:PZJ262172 QIZ262171:QJF262172 QSV262171:QTB262172 RCR262171:RCX262172 RMN262171:RMT262172 RWJ262171:RWP262172 SGF262171:SGL262172 SQB262171:SQH262172 SZX262171:TAD262172 TJT262171:TJZ262172 TTP262171:TTV262172 UDL262171:UDR262172 UNH262171:UNN262172 UXD262171:UXJ262172 VGZ262171:VHF262172 VQV262171:VRB262172 WAR262171:WAX262172 WKN262171:WKT262172 WUJ262171:WUP262172 HX327707:ID327708 RT327707:RZ327708 ABP327707:ABV327708 ALL327707:ALR327708 AVH327707:AVN327708 BFD327707:BFJ327708 BOZ327707:BPF327708 BYV327707:BZB327708 CIR327707:CIX327708 CSN327707:CST327708 DCJ327707:DCP327708 DMF327707:DML327708 DWB327707:DWH327708 EFX327707:EGD327708 EPT327707:EPZ327708 EZP327707:EZV327708 FJL327707:FJR327708 FTH327707:FTN327708 GDD327707:GDJ327708 GMZ327707:GNF327708 GWV327707:GXB327708 HGR327707:HGX327708 HQN327707:HQT327708 IAJ327707:IAP327708 IKF327707:IKL327708 IUB327707:IUH327708 JDX327707:JED327708 JNT327707:JNZ327708 JXP327707:JXV327708 KHL327707:KHR327708 KRH327707:KRN327708 LBD327707:LBJ327708 LKZ327707:LLF327708 LUV327707:LVB327708 MER327707:MEX327708 MON327707:MOT327708 MYJ327707:MYP327708 NIF327707:NIL327708 NSB327707:NSH327708 OBX327707:OCD327708 OLT327707:OLZ327708 OVP327707:OVV327708 PFL327707:PFR327708 PPH327707:PPN327708 PZD327707:PZJ327708 QIZ327707:QJF327708 QSV327707:QTB327708 RCR327707:RCX327708 RMN327707:RMT327708 RWJ327707:RWP327708 SGF327707:SGL327708 SQB327707:SQH327708 SZX327707:TAD327708 TJT327707:TJZ327708 TTP327707:TTV327708 UDL327707:UDR327708 UNH327707:UNN327708 UXD327707:UXJ327708 VGZ327707:VHF327708 VQV327707:VRB327708 WAR327707:WAX327708 WKN327707:WKT327708 WUJ327707:WUP327708 HX393243:ID393244 RT393243:RZ393244 ABP393243:ABV393244 ALL393243:ALR393244 AVH393243:AVN393244 BFD393243:BFJ393244 BOZ393243:BPF393244 BYV393243:BZB393244 CIR393243:CIX393244 CSN393243:CST393244 DCJ393243:DCP393244 DMF393243:DML393244 DWB393243:DWH393244 EFX393243:EGD393244 EPT393243:EPZ393244 EZP393243:EZV393244 FJL393243:FJR393244 FTH393243:FTN393244 GDD393243:GDJ393244 GMZ393243:GNF393244 GWV393243:GXB393244 HGR393243:HGX393244 HQN393243:HQT393244 IAJ393243:IAP393244 IKF393243:IKL393244 IUB393243:IUH393244 JDX393243:JED393244 JNT393243:JNZ393244 JXP393243:JXV393244 KHL393243:KHR393244 KRH393243:KRN393244 LBD393243:LBJ393244 LKZ393243:LLF393244 LUV393243:LVB393244 MER393243:MEX393244 MON393243:MOT393244 MYJ393243:MYP393244 NIF393243:NIL393244 NSB393243:NSH393244 OBX393243:OCD393244 OLT393243:OLZ393244 OVP393243:OVV393244 PFL393243:PFR393244 PPH393243:PPN393244 PZD393243:PZJ393244 QIZ393243:QJF393244 QSV393243:QTB393244 RCR393243:RCX393244 RMN393243:RMT393244 RWJ393243:RWP393244 SGF393243:SGL393244 SQB393243:SQH393244 SZX393243:TAD393244 TJT393243:TJZ393244 TTP393243:TTV393244 UDL393243:UDR393244 UNH393243:UNN393244 UXD393243:UXJ393244 VGZ393243:VHF393244 VQV393243:VRB393244 WAR393243:WAX393244 WKN393243:WKT393244 WUJ393243:WUP393244 HX458779:ID458780 RT458779:RZ458780 ABP458779:ABV458780 ALL458779:ALR458780 AVH458779:AVN458780 BFD458779:BFJ458780 BOZ458779:BPF458780 BYV458779:BZB458780 CIR458779:CIX458780 CSN458779:CST458780 DCJ458779:DCP458780 DMF458779:DML458780 DWB458779:DWH458780 EFX458779:EGD458780 EPT458779:EPZ458780 EZP458779:EZV458780 FJL458779:FJR458780 FTH458779:FTN458780 GDD458779:GDJ458780 GMZ458779:GNF458780 GWV458779:GXB458780 HGR458779:HGX458780 HQN458779:HQT458780 IAJ458779:IAP458780 IKF458779:IKL458780 IUB458779:IUH458780 JDX458779:JED458780 JNT458779:JNZ458780 JXP458779:JXV458780 KHL458779:KHR458780 KRH458779:KRN458780 LBD458779:LBJ458780 LKZ458779:LLF458780 LUV458779:LVB458780 MER458779:MEX458780 MON458779:MOT458780 MYJ458779:MYP458780 NIF458779:NIL458780 NSB458779:NSH458780 OBX458779:OCD458780 OLT458779:OLZ458780 OVP458779:OVV458780 PFL458779:PFR458780 PPH458779:PPN458780 PZD458779:PZJ458780 QIZ458779:QJF458780 QSV458779:QTB458780 RCR458779:RCX458780 RMN458779:RMT458780 RWJ458779:RWP458780 SGF458779:SGL458780 SQB458779:SQH458780 SZX458779:TAD458780 TJT458779:TJZ458780 TTP458779:TTV458780 UDL458779:UDR458780 UNH458779:UNN458780 UXD458779:UXJ458780 VGZ458779:VHF458780 VQV458779:VRB458780 WAR458779:WAX458780 WKN458779:WKT458780 WUJ458779:WUP458780 HX524315:ID524316 RT524315:RZ524316 ABP524315:ABV524316 ALL524315:ALR524316 AVH524315:AVN524316 BFD524315:BFJ524316 BOZ524315:BPF524316 BYV524315:BZB524316 CIR524315:CIX524316 CSN524315:CST524316 DCJ524315:DCP524316 DMF524315:DML524316 DWB524315:DWH524316 EFX524315:EGD524316 EPT524315:EPZ524316 EZP524315:EZV524316 FJL524315:FJR524316 FTH524315:FTN524316 GDD524315:GDJ524316 GMZ524315:GNF524316 GWV524315:GXB524316 HGR524315:HGX524316 HQN524315:HQT524316 IAJ524315:IAP524316 IKF524315:IKL524316 IUB524315:IUH524316 JDX524315:JED524316 JNT524315:JNZ524316 JXP524315:JXV524316 KHL524315:KHR524316 KRH524315:KRN524316 LBD524315:LBJ524316 LKZ524315:LLF524316 LUV524315:LVB524316 MER524315:MEX524316 MON524315:MOT524316 MYJ524315:MYP524316 NIF524315:NIL524316 NSB524315:NSH524316 OBX524315:OCD524316 OLT524315:OLZ524316 OVP524315:OVV524316 PFL524315:PFR524316 PPH524315:PPN524316 PZD524315:PZJ524316 QIZ524315:QJF524316 QSV524315:QTB524316 RCR524315:RCX524316 RMN524315:RMT524316 RWJ524315:RWP524316 SGF524315:SGL524316 SQB524315:SQH524316 SZX524315:TAD524316 TJT524315:TJZ524316 TTP524315:TTV524316 UDL524315:UDR524316 UNH524315:UNN524316 UXD524315:UXJ524316 VGZ524315:VHF524316 VQV524315:VRB524316 WAR524315:WAX524316 WKN524315:WKT524316 WUJ524315:WUP524316 HX589851:ID589852 RT589851:RZ589852 ABP589851:ABV589852 ALL589851:ALR589852 AVH589851:AVN589852 BFD589851:BFJ589852 BOZ589851:BPF589852 BYV589851:BZB589852 CIR589851:CIX589852 CSN589851:CST589852 DCJ589851:DCP589852 DMF589851:DML589852 DWB589851:DWH589852 EFX589851:EGD589852 EPT589851:EPZ589852 EZP589851:EZV589852 FJL589851:FJR589852 FTH589851:FTN589852 GDD589851:GDJ589852 GMZ589851:GNF589852 GWV589851:GXB589852 HGR589851:HGX589852 HQN589851:HQT589852 IAJ589851:IAP589852 IKF589851:IKL589852 IUB589851:IUH589852 JDX589851:JED589852 JNT589851:JNZ589852 JXP589851:JXV589852 KHL589851:KHR589852 KRH589851:KRN589852 LBD589851:LBJ589852 LKZ589851:LLF589852 LUV589851:LVB589852 MER589851:MEX589852 MON589851:MOT589852 MYJ589851:MYP589852 NIF589851:NIL589852 NSB589851:NSH589852 OBX589851:OCD589852 OLT589851:OLZ589852 OVP589851:OVV589852 PFL589851:PFR589852 PPH589851:PPN589852 PZD589851:PZJ589852 QIZ589851:QJF589852 QSV589851:QTB589852 RCR589851:RCX589852 RMN589851:RMT589852 RWJ589851:RWP589852 SGF589851:SGL589852 SQB589851:SQH589852 SZX589851:TAD589852 TJT589851:TJZ589852 TTP589851:TTV589852 UDL589851:UDR589852 UNH589851:UNN589852 UXD589851:UXJ589852 VGZ589851:VHF589852 VQV589851:VRB589852 WAR589851:WAX589852 WKN589851:WKT589852 WUJ589851:WUP589852 HX655387:ID655388 RT655387:RZ655388 ABP655387:ABV655388 ALL655387:ALR655388 AVH655387:AVN655388 BFD655387:BFJ655388 BOZ655387:BPF655388 BYV655387:BZB655388 CIR655387:CIX655388 CSN655387:CST655388 DCJ655387:DCP655388 DMF655387:DML655388 DWB655387:DWH655388 EFX655387:EGD655388 EPT655387:EPZ655388 EZP655387:EZV655388 FJL655387:FJR655388 FTH655387:FTN655388 GDD655387:GDJ655388 GMZ655387:GNF655388 GWV655387:GXB655388 HGR655387:HGX655388 HQN655387:HQT655388 IAJ655387:IAP655388 IKF655387:IKL655388 IUB655387:IUH655388 JDX655387:JED655388 JNT655387:JNZ655388 JXP655387:JXV655388 KHL655387:KHR655388 KRH655387:KRN655388 LBD655387:LBJ655388 LKZ655387:LLF655388 LUV655387:LVB655388 MER655387:MEX655388 MON655387:MOT655388 MYJ655387:MYP655388 NIF655387:NIL655388 NSB655387:NSH655388 OBX655387:OCD655388 OLT655387:OLZ655388 OVP655387:OVV655388 PFL655387:PFR655388 PPH655387:PPN655388 PZD655387:PZJ655388 QIZ655387:QJF655388 QSV655387:QTB655388 RCR655387:RCX655388 RMN655387:RMT655388 RWJ655387:RWP655388 SGF655387:SGL655388 SQB655387:SQH655388 SZX655387:TAD655388 TJT655387:TJZ655388 TTP655387:TTV655388 UDL655387:UDR655388 UNH655387:UNN655388 UXD655387:UXJ655388 VGZ655387:VHF655388 VQV655387:VRB655388 WAR655387:WAX655388 WKN655387:WKT655388 WUJ655387:WUP655388 HX720923:ID720924 RT720923:RZ720924 ABP720923:ABV720924 ALL720923:ALR720924 AVH720923:AVN720924 BFD720923:BFJ720924 BOZ720923:BPF720924 BYV720923:BZB720924 CIR720923:CIX720924 CSN720923:CST720924 DCJ720923:DCP720924 DMF720923:DML720924 DWB720923:DWH720924 EFX720923:EGD720924 EPT720923:EPZ720924 EZP720923:EZV720924 FJL720923:FJR720924 FTH720923:FTN720924 GDD720923:GDJ720924 GMZ720923:GNF720924 GWV720923:GXB720924 HGR720923:HGX720924 HQN720923:HQT720924 IAJ720923:IAP720924 IKF720923:IKL720924 IUB720923:IUH720924 JDX720923:JED720924 JNT720923:JNZ720924 JXP720923:JXV720924 KHL720923:KHR720924 KRH720923:KRN720924 LBD720923:LBJ720924 LKZ720923:LLF720924 LUV720923:LVB720924 MER720923:MEX720924 MON720923:MOT720924 MYJ720923:MYP720924 NIF720923:NIL720924 NSB720923:NSH720924 OBX720923:OCD720924 OLT720923:OLZ720924 OVP720923:OVV720924 PFL720923:PFR720924 PPH720923:PPN720924 PZD720923:PZJ720924 QIZ720923:QJF720924 QSV720923:QTB720924 RCR720923:RCX720924 RMN720923:RMT720924 RWJ720923:RWP720924 SGF720923:SGL720924 SQB720923:SQH720924 SZX720923:TAD720924 TJT720923:TJZ720924 TTP720923:TTV720924 UDL720923:UDR720924 UNH720923:UNN720924 UXD720923:UXJ720924 VGZ720923:VHF720924 VQV720923:VRB720924 WAR720923:WAX720924 WKN720923:WKT720924 WUJ720923:WUP720924 HX786459:ID786460 RT786459:RZ786460 ABP786459:ABV786460 ALL786459:ALR786460 AVH786459:AVN786460 BFD786459:BFJ786460 BOZ786459:BPF786460 BYV786459:BZB786460 CIR786459:CIX786460 CSN786459:CST786460 DCJ786459:DCP786460 DMF786459:DML786460 DWB786459:DWH786460 EFX786459:EGD786460 EPT786459:EPZ786460 EZP786459:EZV786460 FJL786459:FJR786460 FTH786459:FTN786460 GDD786459:GDJ786460 GMZ786459:GNF786460 GWV786459:GXB786460 HGR786459:HGX786460 HQN786459:HQT786460 IAJ786459:IAP786460 IKF786459:IKL786460 IUB786459:IUH786460 JDX786459:JED786460 JNT786459:JNZ786460 JXP786459:JXV786460 KHL786459:KHR786460 KRH786459:KRN786460 LBD786459:LBJ786460 LKZ786459:LLF786460 LUV786459:LVB786460 MER786459:MEX786460 MON786459:MOT786460 MYJ786459:MYP786460 NIF786459:NIL786460 NSB786459:NSH786460 OBX786459:OCD786460 OLT786459:OLZ786460 OVP786459:OVV786460 PFL786459:PFR786460 PPH786459:PPN786460 PZD786459:PZJ786460 QIZ786459:QJF786460 QSV786459:QTB786460 RCR786459:RCX786460 RMN786459:RMT786460 RWJ786459:RWP786460 SGF786459:SGL786460 SQB786459:SQH786460 SZX786459:TAD786460 TJT786459:TJZ786460 TTP786459:TTV786460 UDL786459:UDR786460 UNH786459:UNN786460 UXD786459:UXJ786460 VGZ786459:VHF786460 VQV786459:VRB786460 WAR786459:WAX786460 WKN786459:WKT786460 WUJ786459:WUP786460 HX851995:ID851996 RT851995:RZ851996 ABP851995:ABV851996 ALL851995:ALR851996 AVH851995:AVN851996 BFD851995:BFJ851996 BOZ851995:BPF851996 BYV851995:BZB851996 CIR851995:CIX851996 CSN851995:CST851996 DCJ851995:DCP851996 DMF851995:DML851996 DWB851995:DWH851996 EFX851995:EGD851996 EPT851995:EPZ851996 EZP851995:EZV851996 FJL851995:FJR851996 FTH851995:FTN851996 GDD851995:GDJ851996 GMZ851995:GNF851996 GWV851995:GXB851996 HGR851995:HGX851996 HQN851995:HQT851996 IAJ851995:IAP851996 IKF851995:IKL851996 IUB851995:IUH851996 JDX851995:JED851996 JNT851995:JNZ851996 JXP851995:JXV851996 KHL851995:KHR851996 KRH851995:KRN851996 LBD851995:LBJ851996 LKZ851995:LLF851996 LUV851995:LVB851996 MER851995:MEX851996 MON851995:MOT851996 MYJ851995:MYP851996 NIF851995:NIL851996 NSB851995:NSH851996 OBX851995:OCD851996 OLT851995:OLZ851996 OVP851995:OVV851996 PFL851995:PFR851996 PPH851995:PPN851996 PZD851995:PZJ851996 QIZ851995:QJF851996 QSV851995:QTB851996 RCR851995:RCX851996 RMN851995:RMT851996 RWJ851995:RWP851996 SGF851995:SGL851996 SQB851995:SQH851996 SZX851995:TAD851996 TJT851995:TJZ851996 TTP851995:TTV851996 UDL851995:UDR851996 UNH851995:UNN851996 UXD851995:UXJ851996 VGZ851995:VHF851996 VQV851995:VRB851996 WAR851995:WAX851996 WKN851995:WKT851996 WUJ851995:WUP851996 HX917531:ID917532 RT917531:RZ917532 ABP917531:ABV917532 ALL917531:ALR917532 AVH917531:AVN917532 BFD917531:BFJ917532 BOZ917531:BPF917532 BYV917531:BZB917532 CIR917531:CIX917532 CSN917531:CST917532 DCJ917531:DCP917532 DMF917531:DML917532 DWB917531:DWH917532 EFX917531:EGD917532 EPT917531:EPZ917532 EZP917531:EZV917532 FJL917531:FJR917532 FTH917531:FTN917532 GDD917531:GDJ917532 GMZ917531:GNF917532 GWV917531:GXB917532 HGR917531:HGX917532 HQN917531:HQT917532 IAJ917531:IAP917532 IKF917531:IKL917532 IUB917531:IUH917532 JDX917531:JED917532 JNT917531:JNZ917532 JXP917531:JXV917532 KHL917531:KHR917532 KRH917531:KRN917532 LBD917531:LBJ917532 LKZ917531:LLF917532 LUV917531:LVB917532 MER917531:MEX917532 MON917531:MOT917532 MYJ917531:MYP917532 NIF917531:NIL917532 NSB917531:NSH917532 OBX917531:OCD917532 OLT917531:OLZ917532 OVP917531:OVV917532 PFL917531:PFR917532 PPH917531:PPN917532 PZD917531:PZJ917532 QIZ917531:QJF917532 QSV917531:QTB917532 RCR917531:RCX917532 RMN917531:RMT917532 RWJ917531:RWP917532 SGF917531:SGL917532 SQB917531:SQH917532 SZX917531:TAD917532 TJT917531:TJZ917532 TTP917531:TTV917532 UDL917531:UDR917532 UNH917531:UNN917532 UXD917531:UXJ917532 VGZ917531:VHF917532 VQV917531:VRB917532 WAR917531:WAX917532 WKN917531:WKT917532 WUJ917531:WUP917532 HX983067:ID983068 RT983067:RZ983068 ABP983067:ABV983068 ALL983067:ALR983068 AVH983067:AVN983068 BFD983067:BFJ983068 BOZ983067:BPF983068 BYV983067:BZB983068 CIR983067:CIX983068 CSN983067:CST983068 DCJ983067:DCP983068 DMF983067:DML983068 DWB983067:DWH983068 EFX983067:EGD983068 EPT983067:EPZ983068 EZP983067:EZV983068 FJL983067:FJR983068 FTH983067:FTN983068 GDD983067:GDJ983068 GMZ983067:GNF983068 GWV983067:GXB983068 HGR983067:HGX983068 HQN983067:HQT983068 IAJ983067:IAP983068 IKF983067:IKL983068 IUB983067:IUH983068 JDX983067:JED983068 JNT983067:JNZ983068 JXP983067:JXV983068 KHL983067:KHR983068 KRH983067:KRN983068 LBD983067:LBJ983068 LKZ983067:LLF983068 LUV983067:LVB983068 MER983067:MEX983068 MON983067:MOT983068 MYJ983067:MYP983068 NIF983067:NIL983068 NSB983067:NSH983068 OBX983067:OCD983068 OLT983067:OLZ983068 OVP983067:OVV983068 PFL983067:PFR983068 PPH983067:PPN983068 PZD983067:PZJ983068 QIZ983067:QJF983068 QSV983067:QTB983068 RCR983067:RCX983068 RMN983067:RMT983068 RWJ983067:RWP983068 SGF983067:SGL983068 SQB983067:SQH983068 SZX983067:TAD983068 TJT983067:TJZ983068 TTP983067:TTV983068 UDL983067:UDR983068 UNH983067:UNN983068 UXD983067:UXJ983068 VGZ983067:VHF983068 VQV983067:VRB983068 WAR983067:WAX983068 WKN983067:WKT983068 WUJ983067:WUP983068 D65567:D65568 D131103:D131104 D196639:D196640 D262175:D262176 D327711:D327712 D393247:D393248 D458783:D458784 D524319:D524320 D589855:D589856 D655391:D655392 D720927:D720928 D786463:D786464 D851999:D852000 D917535:D917536 D983071:D983072"/>
    <dataValidation type="list" allowBlank="1" showInputMessage="1" promptTitle="Por favor" prompt="Seleccione la ciudad sede del Proponente" sqref="G10">
      <formula1>INDIRECT($E$10)</formula1>
    </dataValidation>
    <dataValidation allowBlank="1" showInputMessage="1" showErrorMessage="1" promptTitle="Hola mundo !" prompt="Hola mundo HP" sqref="B33"/>
    <dataValidation allowBlank="1" showInputMessage="1" showErrorMessage="1" prompt="La duración de la propuesta indicada debe ser la misma a la del cronograma" sqref="B8:C8"/>
  </dataValidations>
  <printOptions horizontalCentered="1"/>
  <pageMargins left="0.39370078740157483" right="0.39370078740157483" top="0.51181102362204722" bottom="0.39370078740157483" header="0.23622047244094491" footer="0.19685039370078741"/>
  <pageSetup scale="42" firstPageNumber="4" orientation="portrait" useFirstPageNumber="1" r:id="rId1"/>
  <headerFooter alignWithMargins="0">
    <oddHeader>&amp;C&amp;8&amp;F</oddHeader>
    <oddFooter>&amp;C&amp;A&amp;R&amp;P</oddFooter>
  </headerFooter>
  <rowBreaks count="1" manualBreakCount="1">
    <brk id="10"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8" r:id="rId4" name="Drop Down 6">
              <controlPr defaultSize="0" autoLine="0" autoPict="0">
                <anchor>
                  <from>
                    <xdr:col>6</xdr:col>
                    <xdr:colOff>47625</xdr:colOff>
                    <xdr:row>13</xdr:row>
                    <xdr:rowOff>9525</xdr:rowOff>
                  </from>
                  <to>
                    <xdr:col>6</xdr:col>
                    <xdr:colOff>2200275</xdr:colOff>
                    <xdr:row>13</xdr:row>
                    <xdr:rowOff>238125</xdr:rowOff>
                  </to>
                </anchor>
              </controlPr>
            </control>
          </mc:Choice>
        </mc:AlternateContent>
        <mc:AlternateContent xmlns:mc="http://schemas.openxmlformats.org/markup-compatibility/2006">
          <mc:Choice Requires="x14">
            <control shapeId="13319" r:id="rId5" name="Drop Down 7">
              <controlPr defaultSize="0" autoLine="0" autoPict="0">
                <anchor>
                  <from>
                    <xdr:col>6</xdr:col>
                    <xdr:colOff>57150</xdr:colOff>
                    <xdr:row>17</xdr:row>
                    <xdr:rowOff>9525</xdr:rowOff>
                  </from>
                  <to>
                    <xdr:col>6</xdr:col>
                    <xdr:colOff>2219325</xdr:colOff>
                    <xdr:row>17</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14:formula1>
            <xm:f>DATA!G$13:G$45</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72"/>
  <sheetViews>
    <sheetView topLeftCell="A40" zoomScale="80" zoomScaleNormal="80" zoomScaleSheetLayoutView="75" workbookViewId="0">
      <selection activeCell="K42" sqref="K42"/>
    </sheetView>
  </sheetViews>
  <sheetFormatPr baseColWidth="10" defaultColWidth="11.42578125" defaultRowHeight="15" x14ac:dyDescent="0.25"/>
  <cols>
    <col min="1" max="1" width="1.5703125" style="161" customWidth="1"/>
    <col min="2" max="2" width="56.7109375" style="159" customWidth="1"/>
    <col min="3" max="7" width="17.28515625" style="159" customWidth="1"/>
    <col min="8" max="8" width="23.5703125" style="159" customWidth="1"/>
    <col min="9" max="9" width="18" style="160" customWidth="1"/>
    <col min="10" max="10" width="11.42578125" style="160"/>
    <col min="11" max="11" width="13.42578125" style="160" customWidth="1"/>
    <col min="12" max="12" width="17.5703125" style="160" customWidth="1"/>
    <col min="13" max="13" width="16.5703125" style="160" customWidth="1"/>
    <col min="14" max="84" width="11.42578125" style="160"/>
    <col min="85" max="16384" width="11.42578125" style="161"/>
  </cols>
  <sheetData>
    <row r="1" spans="1:84" s="208" customFormat="1" ht="65.25" customHeight="1" thickBot="1" x14ac:dyDescent="0.35">
      <c r="A1" s="483" t="s">
        <v>1214</v>
      </c>
      <c r="B1" s="484"/>
      <c r="C1" s="484"/>
      <c r="D1" s="484"/>
      <c r="E1" s="484"/>
      <c r="F1" s="484"/>
      <c r="G1" s="484"/>
      <c r="H1" s="485"/>
    </row>
    <row r="2" spans="1:84" s="209" customFormat="1" ht="30" customHeight="1" x14ac:dyDescent="0.3">
      <c r="B2" s="703" t="s">
        <v>1209</v>
      </c>
      <c r="C2" s="704"/>
      <c r="D2" s="704"/>
      <c r="E2" s="704"/>
      <c r="F2" s="704"/>
      <c r="G2" s="704"/>
      <c r="H2" s="705"/>
      <c r="I2" s="210"/>
      <c r="J2" s="210"/>
      <c r="K2" s="211"/>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210"/>
      <c r="BX2" s="210"/>
      <c r="BY2" s="210"/>
      <c r="BZ2" s="210"/>
      <c r="CA2" s="210"/>
      <c r="CB2" s="210"/>
      <c r="CC2" s="210"/>
      <c r="CD2" s="210"/>
      <c r="CE2" s="210"/>
      <c r="CF2" s="210"/>
    </row>
    <row r="3" spans="1:84" s="212" customFormat="1" ht="39" customHeight="1" thickBot="1" x14ac:dyDescent="0.3">
      <c r="B3" s="706" t="s">
        <v>1336</v>
      </c>
      <c r="C3" s="707"/>
      <c r="D3" s="707"/>
      <c r="E3" s="707"/>
      <c r="F3" s="707"/>
      <c r="G3" s="707"/>
      <c r="H3" s="708"/>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c r="BT3" s="213"/>
      <c r="BU3" s="213"/>
      <c r="BV3" s="213"/>
      <c r="BW3" s="213"/>
      <c r="BX3" s="213"/>
      <c r="BY3" s="213"/>
      <c r="BZ3" s="213"/>
      <c r="CA3" s="213"/>
      <c r="CB3" s="213"/>
      <c r="CC3" s="213"/>
      <c r="CD3" s="213"/>
      <c r="CE3" s="213"/>
      <c r="CF3" s="213"/>
    </row>
    <row r="4" spans="1:84" s="212" customFormat="1" ht="57" customHeight="1" thickBot="1" x14ac:dyDescent="0.3">
      <c r="B4" s="685" t="s">
        <v>1337</v>
      </c>
      <c r="C4" s="686"/>
      <c r="D4" s="686"/>
      <c r="E4" s="686"/>
      <c r="F4" s="686"/>
      <c r="G4" s="686"/>
      <c r="H4" s="687"/>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213"/>
      <c r="CB4" s="213"/>
      <c r="CC4" s="213"/>
      <c r="CD4" s="213"/>
      <c r="CE4" s="213"/>
      <c r="CF4" s="213"/>
    </row>
    <row r="5" spans="1:84" s="212" customFormat="1" ht="114" customHeight="1" thickBot="1" x14ac:dyDescent="0.3">
      <c r="B5" s="709"/>
      <c r="C5" s="710"/>
      <c r="D5" s="710"/>
      <c r="E5" s="710"/>
      <c r="F5" s="710"/>
      <c r="G5" s="710"/>
      <c r="H5" s="711"/>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3"/>
      <c r="CD5" s="213"/>
      <c r="CE5" s="213"/>
      <c r="CF5" s="213"/>
    </row>
    <row r="6" spans="1:84" s="212" customFormat="1" ht="42" customHeight="1" thickBot="1" x14ac:dyDescent="0.3">
      <c r="B6" s="685" t="s">
        <v>1338</v>
      </c>
      <c r="C6" s="686"/>
      <c r="D6" s="686"/>
      <c r="E6" s="686"/>
      <c r="F6" s="686"/>
      <c r="G6" s="686"/>
      <c r="H6" s="687"/>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3"/>
      <c r="BY6" s="213"/>
      <c r="BZ6" s="213"/>
      <c r="CA6" s="213"/>
      <c r="CB6" s="213"/>
      <c r="CC6" s="213"/>
      <c r="CD6" s="213"/>
      <c r="CE6" s="213"/>
      <c r="CF6" s="213"/>
    </row>
    <row r="7" spans="1:84" s="212" customFormat="1" ht="110.1" customHeight="1" thickBot="1" x14ac:dyDescent="0.3">
      <c r="B7" s="712"/>
      <c r="C7" s="713"/>
      <c r="D7" s="713"/>
      <c r="E7" s="713"/>
      <c r="F7" s="713"/>
      <c r="G7" s="713"/>
      <c r="H7" s="714"/>
      <c r="I7" s="213"/>
      <c r="J7" s="213"/>
      <c r="K7" s="214"/>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213"/>
      <c r="BW7" s="213"/>
      <c r="BX7" s="213"/>
      <c r="BY7" s="213"/>
      <c r="BZ7" s="213"/>
      <c r="CA7" s="213"/>
      <c r="CB7" s="213"/>
      <c r="CC7" s="213"/>
      <c r="CD7" s="213"/>
      <c r="CE7" s="213"/>
      <c r="CF7" s="213"/>
    </row>
    <row r="8" spans="1:84" s="212" customFormat="1" ht="16.5" thickBot="1" x14ac:dyDescent="0.3">
      <c r="B8" s="685" t="s">
        <v>1339</v>
      </c>
      <c r="C8" s="686"/>
      <c r="D8" s="686"/>
      <c r="E8" s="686"/>
      <c r="F8" s="686"/>
      <c r="G8" s="686"/>
      <c r="H8" s="687"/>
      <c r="I8" s="213"/>
      <c r="J8" s="213"/>
      <c r="K8" s="214"/>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row>
    <row r="9" spans="1:84" s="212" customFormat="1" ht="16.5" thickBot="1" x14ac:dyDescent="0.3">
      <c r="B9" s="700"/>
      <c r="C9" s="701"/>
      <c r="D9" s="701"/>
      <c r="E9" s="701"/>
      <c r="F9" s="701"/>
      <c r="G9" s="701"/>
      <c r="H9" s="702"/>
      <c r="I9" s="213"/>
      <c r="J9" s="213"/>
      <c r="K9" s="214"/>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c r="BZ9" s="213"/>
      <c r="CA9" s="213"/>
      <c r="CB9" s="213"/>
      <c r="CC9" s="213"/>
      <c r="CD9" s="213"/>
      <c r="CE9" s="213"/>
      <c r="CF9" s="213"/>
    </row>
    <row r="10" spans="1:84" s="212" customFormat="1" ht="16.5" thickBot="1" x14ac:dyDescent="0.3">
      <c r="B10" s="700"/>
      <c r="C10" s="701"/>
      <c r="D10" s="701"/>
      <c r="E10" s="701"/>
      <c r="F10" s="701"/>
      <c r="G10" s="701"/>
      <c r="H10" s="702"/>
      <c r="I10" s="213"/>
      <c r="J10" s="213"/>
      <c r="K10" s="214"/>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U10" s="213"/>
      <c r="BV10" s="213"/>
      <c r="BW10" s="213"/>
      <c r="BX10" s="213"/>
      <c r="BY10" s="213"/>
      <c r="BZ10" s="213"/>
      <c r="CA10" s="213"/>
      <c r="CB10" s="213"/>
      <c r="CC10" s="213"/>
      <c r="CD10" s="213"/>
      <c r="CE10" s="213"/>
      <c r="CF10" s="213"/>
    </row>
    <row r="11" spans="1:84" s="212" customFormat="1" ht="16.5" thickBot="1" x14ac:dyDescent="0.3">
      <c r="B11" s="700"/>
      <c r="C11" s="701"/>
      <c r="D11" s="701"/>
      <c r="E11" s="701"/>
      <c r="F11" s="701"/>
      <c r="G11" s="701"/>
      <c r="H11" s="702"/>
      <c r="I11" s="213"/>
      <c r="J11" s="213"/>
      <c r="K11" s="214"/>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row>
    <row r="12" spans="1:84" s="212" customFormat="1" ht="16.5" thickBot="1" x14ac:dyDescent="0.3">
      <c r="B12" s="700"/>
      <c r="C12" s="701"/>
      <c r="D12" s="701"/>
      <c r="E12" s="701"/>
      <c r="F12" s="701"/>
      <c r="G12" s="701"/>
      <c r="H12" s="702"/>
      <c r="I12" s="213"/>
      <c r="J12" s="213"/>
      <c r="K12" s="214"/>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row>
    <row r="13" spans="1:84" s="212" customFormat="1" ht="26.25" customHeight="1" thickBot="1" x14ac:dyDescent="0.3">
      <c r="B13" s="685" t="s">
        <v>1340</v>
      </c>
      <c r="C13" s="686"/>
      <c r="D13" s="686"/>
      <c r="E13" s="686"/>
      <c r="F13" s="686"/>
      <c r="G13" s="686"/>
      <c r="H13" s="687"/>
      <c r="I13" s="213"/>
      <c r="J13" s="213"/>
      <c r="K13" s="214"/>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213"/>
      <c r="CC13" s="213"/>
      <c r="CD13" s="213"/>
      <c r="CE13" s="213"/>
      <c r="CF13" s="213"/>
    </row>
    <row r="14" spans="1:84" s="212" customFormat="1" ht="30.75" customHeight="1" thickBot="1" x14ac:dyDescent="0.3">
      <c r="B14" s="696" t="s">
        <v>1341</v>
      </c>
      <c r="C14" s="697"/>
      <c r="D14" s="697"/>
      <c r="E14" s="697"/>
      <c r="F14" s="697"/>
      <c r="G14" s="697"/>
      <c r="H14" s="215"/>
      <c r="I14" s="213"/>
      <c r="J14" s="213"/>
      <c r="K14" s="214"/>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3"/>
      <c r="BY14" s="213"/>
      <c r="BZ14" s="213"/>
      <c r="CA14" s="213"/>
      <c r="CB14" s="213"/>
      <c r="CC14" s="213"/>
      <c r="CD14" s="213"/>
      <c r="CE14" s="213"/>
      <c r="CF14" s="213"/>
    </row>
    <row r="15" spans="1:84" s="212" customFormat="1" ht="52.5" customHeight="1" thickBot="1" x14ac:dyDescent="0.3">
      <c r="B15" s="698"/>
      <c r="C15" s="699"/>
      <c r="D15" s="699"/>
      <c r="E15" s="699"/>
      <c r="F15" s="699"/>
      <c r="G15" s="699"/>
      <c r="H15" s="216"/>
      <c r="I15" s="213"/>
      <c r="J15" s="213"/>
      <c r="K15" s="214"/>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row>
    <row r="16" spans="1:84" s="212" customFormat="1" ht="30.75" customHeight="1" thickBot="1" x14ac:dyDescent="0.3">
      <c r="B16" s="698" t="s">
        <v>1342</v>
      </c>
      <c r="C16" s="699"/>
      <c r="D16" s="699"/>
      <c r="E16" s="699"/>
      <c r="F16" s="699"/>
      <c r="G16" s="699"/>
      <c r="H16" s="216"/>
      <c r="I16" s="213"/>
      <c r="J16" s="213"/>
      <c r="K16" s="214"/>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3"/>
      <c r="BY16" s="213"/>
      <c r="BZ16" s="213"/>
      <c r="CA16" s="213"/>
      <c r="CB16" s="213"/>
      <c r="CC16" s="213"/>
      <c r="CD16" s="213"/>
      <c r="CE16" s="213"/>
      <c r="CF16" s="213"/>
    </row>
    <row r="17" spans="2:84" s="212" customFormat="1" ht="42.75" customHeight="1" thickBot="1" x14ac:dyDescent="0.3">
      <c r="B17" s="694"/>
      <c r="C17" s="695"/>
      <c r="D17" s="695"/>
      <c r="E17" s="695"/>
      <c r="F17" s="695"/>
      <c r="G17" s="695"/>
      <c r="H17" s="216"/>
      <c r="I17" s="213"/>
      <c r="J17" s="213"/>
      <c r="K17" s="214"/>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row>
    <row r="18" spans="2:84" s="212" customFormat="1" ht="16.5" thickBot="1" x14ac:dyDescent="0.3">
      <c r="B18" s="694" t="s">
        <v>1343</v>
      </c>
      <c r="C18" s="695"/>
      <c r="D18" s="695"/>
      <c r="E18" s="695"/>
      <c r="F18" s="695"/>
      <c r="G18" s="695"/>
      <c r="H18" s="216"/>
      <c r="I18" s="213"/>
      <c r="J18" s="213"/>
      <c r="K18" s="214"/>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row>
    <row r="19" spans="2:84" s="212" customFormat="1" ht="16.5" thickBot="1" x14ac:dyDescent="0.3">
      <c r="B19" s="694"/>
      <c r="C19" s="695"/>
      <c r="D19" s="695"/>
      <c r="E19" s="695"/>
      <c r="F19" s="695"/>
      <c r="G19" s="695"/>
      <c r="H19" s="216"/>
      <c r="I19" s="213"/>
      <c r="J19" s="213"/>
      <c r="K19" s="214"/>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row>
    <row r="20" spans="2:84" s="212" customFormat="1" ht="16.5" thickBot="1" x14ac:dyDescent="0.3">
      <c r="B20" s="694" t="s">
        <v>1344</v>
      </c>
      <c r="C20" s="695"/>
      <c r="D20" s="695"/>
      <c r="E20" s="695"/>
      <c r="F20" s="695"/>
      <c r="G20" s="695"/>
      <c r="H20" s="216"/>
      <c r="I20" s="213"/>
      <c r="J20" s="213"/>
      <c r="K20" s="214"/>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row>
    <row r="21" spans="2:84" s="212" customFormat="1" ht="16.5" thickBot="1" x14ac:dyDescent="0.3">
      <c r="B21" s="217"/>
      <c r="C21" s="218"/>
      <c r="D21" s="218"/>
      <c r="E21" s="218"/>
      <c r="F21" s="218"/>
      <c r="G21" s="218"/>
      <c r="H21" s="216"/>
      <c r="I21" s="213"/>
      <c r="J21" s="213"/>
      <c r="K21" s="214"/>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row>
    <row r="22" spans="2:84" s="212" customFormat="1" ht="16.5" thickBot="1" x14ac:dyDescent="0.3">
      <c r="B22" s="694" t="s">
        <v>1345</v>
      </c>
      <c r="C22" s="695"/>
      <c r="D22" s="695"/>
      <c r="E22" s="695"/>
      <c r="F22" s="695"/>
      <c r="G22" s="695"/>
      <c r="H22" s="216"/>
      <c r="I22" s="213"/>
      <c r="J22" s="213"/>
      <c r="K22" s="214"/>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row>
    <row r="23" spans="2:84" s="212" customFormat="1" ht="16.5" thickBot="1" x14ac:dyDescent="0.3">
      <c r="B23" s="217"/>
      <c r="C23" s="218"/>
      <c r="D23" s="218"/>
      <c r="E23" s="218"/>
      <c r="F23" s="218"/>
      <c r="G23" s="218"/>
      <c r="H23" s="216"/>
      <c r="I23" s="213"/>
      <c r="J23" s="213"/>
      <c r="K23" s="214"/>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row>
    <row r="24" spans="2:84" s="212" customFormat="1" ht="16.5" thickBot="1" x14ac:dyDescent="0.3">
      <c r="B24" s="694" t="s">
        <v>1346</v>
      </c>
      <c r="C24" s="695"/>
      <c r="D24" s="695"/>
      <c r="E24" s="695"/>
      <c r="F24" s="695"/>
      <c r="G24" s="695"/>
      <c r="H24" s="216"/>
      <c r="I24" s="213"/>
      <c r="J24" s="213"/>
      <c r="K24" s="214"/>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row>
    <row r="25" spans="2:84" s="212" customFormat="1" ht="16.5" thickBot="1" x14ac:dyDescent="0.3">
      <c r="B25" s="217"/>
      <c r="C25" s="218"/>
      <c r="D25" s="218"/>
      <c r="E25" s="218"/>
      <c r="F25" s="218"/>
      <c r="G25" s="218"/>
      <c r="H25" s="216"/>
      <c r="I25" s="213"/>
      <c r="J25" s="213"/>
      <c r="K25" s="214"/>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row>
    <row r="26" spans="2:84" s="212" customFormat="1" ht="29.1" customHeight="1" thickBot="1" x14ac:dyDescent="0.3">
      <c r="B26" s="685" t="s">
        <v>1347</v>
      </c>
      <c r="C26" s="686"/>
      <c r="D26" s="686"/>
      <c r="E26" s="686"/>
      <c r="F26" s="686"/>
      <c r="G26" s="686"/>
      <c r="H26" s="687"/>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3"/>
      <c r="BM26" s="213"/>
      <c r="BN26" s="213"/>
      <c r="BO26" s="213"/>
      <c r="BP26" s="213"/>
      <c r="BQ26" s="213"/>
      <c r="BR26" s="213"/>
      <c r="BS26" s="213"/>
      <c r="BT26" s="213"/>
      <c r="BU26" s="213"/>
      <c r="BV26" s="213"/>
      <c r="BW26" s="213"/>
      <c r="BX26" s="213"/>
      <c r="BY26" s="213"/>
      <c r="BZ26" s="213"/>
      <c r="CA26" s="213"/>
      <c r="CB26" s="213"/>
      <c r="CC26" s="213"/>
      <c r="CD26" s="213"/>
      <c r="CE26" s="213"/>
      <c r="CF26" s="213"/>
    </row>
    <row r="27" spans="2:84" s="212" customFormat="1" ht="33" customHeight="1" x14ac:dyDescent="0.25">
      <c r="B27" s="679" t="s">
        <v>1348</v>
      </c>
      <c r="C27" s="680"/>
      <c r="D27" s="680"/>
      <c r="E27" s="680"/>
      <c r="F27" s="680"/>
      <c r="G27" s="680"/>
      <c r="H27" s="681"/>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3"/>
      <c r="BY27" s="213"/>
      <c r="BZ27" s="213"/>
      <c r="CA27" s="213"/>
      <c r="CB27" s="213"/>
      <c r="CC27" s="213"/>
      <c r="CD27" s="213"/>
      <c r="CE27" s="213"/>
      <c r="CF27" s="213"/>
    </row>
    <row r="28" spans="2:84" s="212" customFormat="1" ht="49.5" customHeight="1" x14ac:dyDescent="0.25">
      <c r="B28" s="682"/>
      <c r="C28" s="683"/>
      <c r="D28" s="683"/>
      <c r="E28" s="683"/>
      <c r="F28" s="683"/>
      <c r="G28" s="683"/>
      <c r="H28" s="684"/>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213"/>
      <c r="BT28" s="213"/>
      <c r="BU28" s="213"/>
      <c r="BV28" s="213"/>
      <c r="BW28" s="213"/>
      <c r="BX28" s="213"/>
      <c r="BY28" s="213"/>
      <c r="BZ28" s="213"/>
      <c r="CA28" s="213"/>
      <c r="CB28" s="213"/>
      <c r="CC28" s="213"/>
      <c r="CD28" s="213"/>
      <c r="CE28" s="213"/>
      <c r="CF28" s="213"/>
    </row>
    <row r="29" spans="2:84" s="212" customFormat="1" ht="28.5" customHeight="1" x14ac:dyDescent="0.25">
      <c r="B29" s="679" t="s">
        <v>1349</v>
      </c>
      <c r="C29" s="680"/>
      <c r="D29" s="680"/>
      <c r="E29" s="680"/>
      <c r="F29" s="680"/>
      <c r="G29" s="680"/>
      <c r="H29" s="681"/>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213"/>
      <c r="BT29" s="213"/>
      <c r="BU29" s="213"/>
      <c r="BV29" s="213"/>
      <c r="BW29" s="213"/>
      <c r="BX29" s="213"/>
      <c r="BY29" s="213"/>
      <c r="BZ29" s="213"/>
      <c r="CA29" s="213"/>
      <c r="CB29" s="213"/>
      <c r="CC29" s="213"/>
      <c r="CD29" s="213"/>
      <c r="CE29" s="213"/>
      <c r="CF29" s="213"/>
    </row>
    <row r="30" spans="2:84" s="212" customFormat="1" ht="49.5" customHeight="1" x14ac:dyDescent="0.25">
      <c r="B30" s="682"/>
      <c r="C30" s="683"/>
      <c r="D30" s="683"/>
      <c r="E30" s="683"/>
      <c r="F30" s="683"/>
      <c r="G30" s="683"/>
      <c r="H30" s="684"/>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c r="BV30" s="213"/>
      <c r="BW30" s="213"/>
      <c r="BX30" s="213"/>
      <c r="BY30" s="213"/>
      <c r="BZ30" s="213"/>
      <c r="CA30" s="213"/>
      <c r="CB30" s="213"/>
      <c r="CC30" s="213"/>
      <c r="CD30" s="213"/>
      <c r="CE30" s="213"/>
      <c r="CF30" s="213"/>
    </row>
    <row r="31" spans="2:84" s="212" customFormat="1" ht="28.5" customHeight="1" x14ac:dyDescent="0.25">
      <c r="B31" s="679" t="s">
        <v>1350</v>
      </c>
      <c r="C31" s="680"/>
      <c r="D31" s="680"/>
      <c r="E31" s="680"/>
      <c r="F31" s="680"/>
      <c r="G31" s="680"/>
      <c r="H31" s="681"/>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S31" s="213"/>
      <c r="BT31" s="213"/>
      <c r="BU31" s="213"/>
      <c r="BV31" s="213"/>
      <c r="BW31" s="213"/>
      <c r="BX31" s="213"/>
      <c r="BY31" s="213"/>
      <c r="BZ31" s="213"/>
      <c r="CA31" s="213"/>
      <c r="CB31" s="213"/>
      <c r="CC31" s="213"/>
      <c r="CD31" s="213"/>
      <c r="CE31" s="213"/>
      <c r="CF31" s="213"/>
    </row>
    <row r="32" spans="2:84" s="212" customFormat="1" ht="49.5" customHeight="1" x14ac:dyDescent="0.25">
      <c r="B32" s="682"/>
      <c r="C32" s="683"/>
      <c r="D32" s="683"/>
      <c r="E32" s="683"/>
      <c r="F32" s="683"/>
      <c r="G32" s="683"/>
      <c r="H32" s="684"/>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S32" s="213"/>
      <c r="BT32" s="213"/>
      <c r="BU32" s="213"/>
      <c r="BV32" s="213"/>
      <c r="BW32" s="213"/>
      <c r="BX32" s="213"/>
      <c r="BY32" s="213"/>
      <c r="BZ32" s="213"/>
      <c r="CA32" s="213"/>
      <c r="CB32" s="213"/>
      <c r="CC32" s="213"/>
      <c r="CD32" s="213"/>
      <c r="CE32" s="213"/>
      <c r="CF32" s="213"/>
    </row>
    <row r="33" spans="1:84" s="212" customFormat="1" ht="25.5" customHeight="1" x14ac:dyDescent="0.25">
      <c r="B33" s="679" t="s">
        <v>1351</v>
      </c>
      <c r="C33" s="680"/>
      <c r="D33" s="680"/>
      <c r="E33" s="680"/>
      <c r="F33" s="680"/>
      <c r="G33" s="680"/>
      <c r="H33" s="681"/>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S33" s="213"/>
      <c r="BT33" s="213"/>
      <c r="BU33" s="213"/>
      <c r="BV33" s="213"/>
      <c r="BW33" s="213"/>
      <c r="BX33" s="213"/>
      <c r="BY33" s="213"/>
      <c r="BZ33" s="213"/>
      <c r="CA33" s="213"/>
      <c r="CB33" s="213"/>
      <c r="CC33" s="213"/>
      <c r="CD33" s="213"/>
      <c r="CE33" s="213"/>
      <c r="CF33" s="213"/>
    </row>
    <row r="34" spans="1:84" s="212" customFormat="1" ht="49.5" customHeight="1" x14ac:dyDescent="0.25">
      <c r="B34" s="682"/>
      <c r="C34" s="683"/>
      <c r="D34" s="683"/>
      <c r="E34" s="683"/>
      <c r="F34" s="683"/>
      <c r="G34" s="683"/>
      <c r="H34" s="684"/>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row>
    <row r="35" spans="1:84" s="212" customFormat="1" ht="27" customHeight="1" x14ac:dyDescent="0.25">
      <c r="B35" s="679" t="s">
        <v>1352</v>
      </c>
      <c r="C35" s="680"/>
      <c r="D35" s="680"/>
      <c r="E35" s="680"/>
      <c r="F35" s="680"/>
      <c r="G35" s="680"/>
      <c r="H35" s="681"/>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row>
    <row r="36" spans="1:84" s="212" customFormat="1" ht="61.5" customHeight="1" thickBot="1" x14ac:dyDescent="0.3">
      <c r="B36" s="688"/>
      <c r="C36" s="689"/>
      <c r="D36" s="689"/>
      <c r="E36" s="689"/>
      <c r="F36" s="689"/>
      <c r="G36" s="689"/>
      <c r="H36" s="690"/>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row>
    <row r="37" spans="1:84" s="212" customFormat="1" ht="32.450000000000003" customHeight="1" thickBot="1" x14ac:dyDescent="0.3">
      <c r="B37" s="685" t="s">
        <v>1353</v>
      </c>
      <c r="C37" s="686"/>
      <c r="D37" s="686"/>
      <c r="E37" s="686"/>
      <c r="F37" s="686"/>
      <c r="G37" s="686"/>
      <c r="H37" s="687"/>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3"/>
      <c r="BS37" s="213"/>
      <c r="BT37" s="213"/>
      <c r="BU37" s="213"/>
      <c r="BV37" s="213"/>
      <c r="BW37" s="213"/>
      <c r="BX37" s="213"/>
      <c r="BY37" s="213"/>
      <c r="BZ37" s="213"/>
      <c r="CA37" s="213"/>
      <c r="CB37" s="213"/>
      <c r="CC37" s="213"/>
      <c r="CD37" s="213"/>
      <c r="CE37" s="213"/>
      <c r="CF37" s="213"/>
    </row>
    <row r="38" spans="1:84" s="219" customFormat="1" ht="18" customHeight="1" x14ac:dyDescent="0.25">
      <c r="B38" s="691" t="s">
        <v>1354</v>
      </c>
      <c r="C38" s="692"/>
      <c r="D38" s="692"/>
      <c r="E38" s="692"/>
      <c r="F38" s="692"/>
      <c r="G38" s="692"/>
      <c r="H38" s="69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c r="BY38" s="213"/>
      <c r="BZ38" s="213"/>
      <c r="CA38" s="213"/>
      <c r="CB38" s="213"/>
      <c r="CC38" s="213"/>
      <c r="CD38" s="213"/>
      <c r="CE38" s="213"/>
      <c r="CF38" s="213"/>
    </row>
    <row r="39" spans="1:84" s="212" customFormat="1" ht="39.75" customHeight="1" x14ac:dyDescent="0.25">
      <c r="B39" s="679" t="s">
        <v>1355</v>
      </c>
      <c r="C39" s="680"/>
      <c r="D39" s="680"/>
      <c r="E39" s="680"/>
      <c r="F39" s="680"/>
      <c r="G39" s="680"/>
      <c r="H39" s="681"/>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3"/>
      <c r="BR39" s="213"/>
      <c r="BS39" s="213"/>
      <c r="BT39" s="213"/>
      <c r="BU39" s="213"/>
      <c r="BV39" s="213"/>
      <c r="BW39" s="213"/>
      <c r="BX39" s="213"/>
      <c r="BY39" s="213"/>
      <c r="BZ39" s="213"/>
      <c r="CA39" s="213"/>
      <c r="CB39" s="213"/>
      <c r="CC39" s="213"/>
      <c r="CD39" s="213"/>
      <c r="CE39" s="213"/>
      <c r="CF39" s="213"/>
    </row>
    <row r="40" spans="1:84" s="212" customFormat="1" ht="69" customHeight="1" x14ac:dyDescent="0.25">
      <c r="B40" s="682"/>
      <c r="C40" s="683"/>
      <c r="D40" s="683"/>
      <c r="E40" s="683"/>
      <c r="F40" s="683"/>
      <c r="G40" s="683"/>
      <c r="H40" s="684"/>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3"/>
      <c r="CA40" s="213"/>
      <c r="CB40" s="213"/>
      <c r="CC40" s="213"/>
      <c r="CD40" s="213"/>
      <c r="CE40" s="213"/>
      <c r="CF40" s="213"/>
    </row>
    <row r="41" spans="1:84" s="212" customFormat="1" ht="26.25" customHeight="1" x14ac:dyDescent="0.25">
      <c r="B41" s="679" t="s">
        <v>1356</v>
      </c>
      <c r="C41" s="680"/>
      <c r="D41" s="680"/>
      <c r="E41" s="680"/>
      <c r="F41" s="680"/>
      <c r="G41" s="680"/>
      <c r="H41" s="681"/>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3"/>
      <c r="CA41" s="213"/>
      <c r="CB41" s="213"/>
      <c r="CC41" s="213"/>
      <c r="CD41" s="213"/>
      <c r="CE41" s="213"/>
      <c r="CF41" s="213"/>
    </row>
    <row r="42" spans="1:84" s="212" customFormat="1" ht="84" customHeight="1" thickBot="1" x14ac:dyDescent="0.3">
      <c r="B42" s="682"/>
      <c r="C42" s="683"/>
      <c r="D42" s="683"/>
      <c r="E42" s="683"/>
      <c r="F42" s="683"/>
      <c r="G42" s="683"/>
      <c r="H42" s="684"/>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3"/>
      <c r="BR42" s="213"/>
      <c r="BS42" s="213"/>
      <c r="BT42" s="213"/>
      <c r="BU42" s="213"/>
      <c r="BV42" s="213"/>
      <c r="BW42" s="213"/>
      <c r="BX42" s="213"/>
      <c r="BY42" s="213"/>
      <c r="BZ42" s="213"/>
      <c r="CA42" s="213"/>
      <c r="CB42" s="213"/>
      <c r="CC42" s="213"/>
      <c r="CD42" s="213"/>
      <c r="CE42" s="213"/>
      <c r="CF42" s="213"/>
    </row>
    <row r="43" spans="1:84" s="212" customFormat="1" ht="31.5" customHeight="1" thickBot="1" x14ac:dyDescent="0.3">
      <c r="B43" s="685" t="s">
        <v>1357</v>
      </c>
      <c r="C43" s="686"/>
      <c r="D43" s="686"/>
      <c r="E43" s="686"/>
      <c r="F43" s="686"/>
      <c r="G43" s="686"/>
      <c r="H43" s="687"/>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S43" s="213"/>
      <c r="BT43" s="213"/>
      <c r="BU43" s="213"/>
      <c r="BV43" s="213"/>
      <c r="BW43" s="213"/>
      <c r="BX43" s="213"/>
      <c r="BY43" s="213"/>
      <c r="BZ43" s="213"/>
      <c r="CA43" s="213"/>
      <c r="CB43" s="213"/>
      <c r="CC43" s="213"/>
      <c r="CD43" s="213"/>
      <c r="CE43" s="213"/>
      <c r="CF43" s="213"/>
    </row>
    <row r="44" spans="1:84" s="219" customFormat="1" ht="90.75" customHeight="1" thickBot="1" x14ac:dyDescent="0.3">
      <c r="B44" s="670"/>
      <c r="C44" s="671"/>
      <c r="D44" s="671"/>
      <c r="E44" s="671"/>
      <c r="F44" s="671"/>
      <c r="G44" s="671"/>
      <c r="H44" s="672"/>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3"/>
      <c r="BR44" s="213"/>
      <c r="BS44" s="213"/>
      <c r="BT44" s="213"/>
      <c r="BU44" s="213"/>
      <c r="BV44" s="213"/>
      <c r="BW44" s="213"/>
      <c r="BX44" s="213"/>
      <c r="BY44" s="213"/>
      <c r="BZ44" s="213"/>
      <c r="CA44" s="213"/>
      <c r="CB44" s="213"/>
      <c r="CC44" s="213"/>
      <c r="CD44" s="213"/>
      <c r="CE44" s="213"/>
      <c r="CF44" s="213"/>
    </row>
    <row r="45" spans="1:84" s="223" customFormat="1" ht="15.75" hidden="1" x14ac:dyDescent="0.25">
      <c r="A45" s="213"/>
      <c r="B45" s="220"/>
      <c r="C45" s="221"/>
      <c r="D45" s="221"/>
      <c r="E45" s="221"/>
      <c r="F45" s="221"/>
      <c r="G45" s="221"/>
      <c r="H45" s="222"/>
    </row>
    <row r="46" spans="1:84" s="223" customFormat="1" ht="15.75" hidden="1" x14ac:dyDescent="0.25">
      <c r="A46" s="213"/>
      <c r="B46" s="220"/>
      <c r="C46" s="221"/>
      <c r="D46" s="221"/>
      <c r="E46" s="221"/>
      <c r="F46" s="221"/>
      <c r="G46" s="221"/>
      <c r="H46" s="222"/>
    </row>
    <row r="47" spans="1:84" s="223" customFormat="1" ht="15.75" hidden="1" x14ac:dyDescent="0.25">
      <c r="A47" s="213"/>
      <c r="B47" s="220"/>
      <c r="C47" s="221"/>
      <c r="D47" s="221"/>
      <c r="E47" s="221"/>
      <c r="F47" s="221"/>
      <c r="G47" s="221"/>
      <c r="H47" s="222"/>
    </row>
    <row r="48" spans="1:84" s="223" customFormat="1" ht="16.5" hidden="1" thickBot="1" x14ac:dyDescent="0.3">
      <c r="A48" s="213"/>
      <c r="B48" s="224"/>
      <c r="C48" s="225"/>
      <c r="D48" s="225"/>
      <c r="E48" s="225"/>
      <c r="F48" s="225"/>
      <c r="G48" s="225"/>
      <c r="H48" s="226"/>
    </row>
    <row r="49" spans="1:84" s="223" customFormat="1" ht="15.75" hidden="1" x14ac:dyDescent="0.25">
      <c r="A49" s="213"/>
      <c r="B49" s="227"/>
      <c r="C49" s="228"/>
      <c r="D49" s="673"/>
      <c r="E49" s="674"/>
      <c r="F49" s="674"/>
      <c r="G49" s="674"/>
      <c r="H49" s="675"/>
    </row>
    <row r="50" spans="1:84" s="223" customFormat="1" ht="16.5" hidden="1" thickBot="1" x14ac:dyDescent="0.3">
      <c r="A50" s="213"/>
      <c r="B50" s="229"/>
      <c r="C50" s="230"/>
      <c r="D50" s="676"/>
      <c r="E50" s="677"/>
      <c r="F50" s="677"/>
      <c r="G50" s="677"/>
      <c r="H50" s="678"/>
    </row>
    <row r="51" spans="1:84" s="213" customFormat="1" ht="15.75" x14ac:dyDescent="0.25">
      <c r="B51" s="231"/>
      <c r="C51" s="231"/>
      <c r="D51" s="231"/>
      <c r="E51" s="231"/>
      <c r="F51" s="231"/>
      <c r="G51" s="231"/>
      <c r="H51" s="231"/>
    </row>
    <row r="52" spans="1:84" s="213" customFormat="1" ht="15.75" x14ac:dyDescent="0.25">
      <c r="B52" s="231"/>
      <c r="C52" s="231"/>
      <c r="D52" s="231"/>
      <c r="E52" s="231"/>
      <c r="F52" s="231"/>
      <c r="G52" s="231"/>
      <c r="H52" s="231"/>
    </row>
    <row r="53" spans="1:84" s="213" customFormat="1" ht="15.75" x14ac:dyDescent="0.25">
      <c r="B53" s="231"/>
      <c r="C53" s="231"/>
      <c r="D53" s="231"/>
      <c r="E53" s="231"/>
      <c r="F53" s="231"/>
      <c r="G53" s="231"/>
      <c r="H53" s="231"/>
    </row>
    <row r="54" spans="1:84" s="213" customFormat="1" ht="15.75" x14ac:dyDescent="0.25">
      <c r="B54" s="231"/>
      <c r="C54" s="231"/>
      <c r="D54" s="231"/>
      <c r="E54" s="231"/>
      <c r="F54" s="231"/>
      <c r="G54" s="231"/>
      <c r="H54" s="231"/>
    </row>
    <row r="55" spans="1:84" s="212" customFormat="1" ht="15.75" x14ac:dyDescent="0.25">
      <c r="B55" s="232"/>
      <c r="C55" s="232"/>
      <c r="D55" s="232"/>
      <c r="E55" s="232"/>
      <c r="F55" s="232"/>
      <c r="G55" s="232"/>
      <c r="H55" s="232"/>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3"/>
      <c r="BQ55" s="213"/>
      <c r="BR55" s="213"/>
      <c r="BS55" s="213"/>
      <c r="BT55" s="213"/>
      <c r="BU55" s="213"/>
      <c r="BV55" s="213"/>
      <c r="BW55" s="213"/>
      <c r="BX55" s="213"/>
      <c r="BY55" s="213"/>
      <c r="BZ55" s="213"/>
      <c r="CA55" s="213"/>
      <c r="CB55" s="213"/>
      <c r="CC55" s="213"/>
      <c r="CD55" s="213"/>
      <c r="CE55" s="213"/>
      <c r="CF55" s="213"/>
    </row>
    <row r="56" spans="1:84" s="212" customFormat="1" ht="15.75" x14ac:dyDescent="0.25">
      <c r="B56" s="232"/>
      <c r="C56" s="232"/>
      <c r="D56" s="232"/>
      <c r="E56" s="232"/>
      <c r="F56" s="232"/>
      <c r="G56" s="232"/>
      <c r="H56" s="232"/>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3"/>
      <c r="BR56" s="213"/>
      <c r="BS56" s="213"/>
      <c r="BT56" s="213"/>
      <c r="BU56" s="213"/>
      <c r="BV56" s="213"/>
      <c r="BW56" s="213"/>
      <c r="BX56" s="213"/>
      <c r="BY56" s="213"/>
      <c r="BZ56" s="213"/>
      <c r="CA56" s="213"/>
      <c r="CB56" s="213"/>
      <c r="CC56" s="213"/>
      <c r="CD56" s="213"/>
      <c r="CE56" s="213"/>
      <c r="CF56" s="213"/>
    </row>
    <row r="57" spans="1:84" s="212" customFormat="1" ht="15.75" x14ac:dyDescent="0.25">
      <c r="B57" s="232"/>
      <c r="C57" s="232"/>
      <c r="D57" s="232"/>
      <c r="E57" s="232"/>
      <c r="F57" s="232"/>
      <c r="G57" s="232"/>
      <c r="H57" s="232"/>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3"/>
      <c r="BR57" s="213"/>
      <c r="BS57" s="213"/>
      <c r="BT57" s="213"/>
      <c r="BU57" s="213"/>
      <c r="BV57" s="213"/>
      <c r="BW57" s="213"/>
      <c r="BX57" s="213"/>
      <c r="BY57" s="213"/>
      <c r="BZ57" s="213"/>
      <c r="CA57" s="213"/>
      <c r="CB57" s="213"/>
      <c r="CC57" s="213"/>
      <c r="CD57" s="213"/>
      <c r="CE57" s="213"/>
      <c r="CF57" s="213"/>
    </row>
    <row r="58" spans="1:84" s="212" customFormat="1" ht="15.75" x14ac:dyDescent="0.25">
      <c r="B58" s="232"/>
      <c r="C58" s="232"/>
      <c r="D58" s="232"/>
      <c r="E58" s="232"/>
      <c r="F58" s="232"/>
      <c r="G58" s="232"/>
      <c r="H58" s="232"/>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3"/>
      <c r="BR58" s="213"/>
      <c r="BS58" s="213"/>
      <c r="BT58" s="213"/>
      <c r="BU58" s="213"/>
      <c r="BV58" s="213"/>
      <c r="BW58" s="213"/>
      <c r="BX58" s="213"/>
      <c r="BY58" s="213"/>
      <c r="BZ58" s="213"/>
      <c r="CA58" s="213"/>
      <c r="CB58" s="213"/>
      <c r="CC58" s="213"/>
      <c r="CD58" s="213"/>
      <c r="CE58" s="213"/>
      <c r="CF58" s="213"/>
    </row>
    <row r="59" spans="1:84" s="212" customFormat="1" ht="15.75" x14ac:dyDescent="0.25">
      <c r="B59" s="232"/>
      <c r="C59" s="232"/>
      <c r="D59" s="232"/>
      <c r="E59" s="232"/>
      <c r="F59" s="232"/>
      <c r="G59" s="232"/>
      <c r="H59" s="232"/>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3"/>
      <c r="CA59" s="213"/>
      <c r="CB59" s="213"/>
      <c r="CC59" s="213"/>
      <c r="CD59" s="213"/>
      <c r="CE59" s="213"/>
      <c r="CF59" s="213"/>
    </row>
    <row r="60" spans="1:84" s="212" customFormat="1" ht="15.75" x14ac:dyDescent="0.25">
      <c r="B60" s="232"/>
      <c r="C60" s="232"/>
      <c r="D60" s="232"/>
      <c r="E60" s="232"/>
      <c r="F60" s="232"/>
      <c r="G60" s="232"/>
      <c r="H60" s="232"/>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3"/>
      <c r="BR60" s="213"/>
      <c r="BS60" s="213"/>
      <c r="BT60" s="213"/>
      <c r="BU60" s="213"/>
      <c r="BV60" s="213"/>
      <c r="BW60" s="213"/>
      <c r="BX60" s="213"/>
      <c r="BY60" s="213"/>
      <c r="BZ60" s="213"/>
      <c r="CA60" s="213"/>
      <c r="CB60" s="213"/>
      <c r="CC60" s="213"/>
      <c r="CD60" s="213"/>
      <c r="CE60" s="213"/>
      <c r="CF60" s="213"/>
    </row>
    <row r="61" spans="1:84" s="212" customFormat="1" ht="15.75" x14ac:dyDescent="0.25">
      <c r="B61" s="232"/>
      <c r="C61" s="232"/>
      <c r="D61" s="232"/>
      <c r="E61" s="232"/>
      <c r="F61" s="232"/>
      <c r="G61" s="232"/>
      <c r="H61" s="232"/>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3"/>
      <c r="AY61" s="213"/>
      <c r="AZ61" s="213"/>
      <c r="BA61" s="213"/>
      <c r="BB61" s="213"/>
      <c r="BC61" s="213"/>
      <c r="BD61" s="213"/>
      <c r="BE61" s="213"/>
      <c r="BF61" s="213"/>
      <c r="BG61" s="213"/>
      <c r="BH61" s="213"/>
      <c r="BI61" s="213"/>
      <c r="BJ61" s="213"/>
      <c r="BK61" s="213"/>
      <c r="BL61" s="213"/>
      <c r="BM61" s="213"/>
      <c r="BN61" s="213"/>
      <c r="BO61" s="213"/>
      <c r="BP61" s="213"/>
      <c r="BQ61" s="213"/>
      <c r="BR61" s="213"/>
      <c r="BS61" s="213"/>
      <c r="BT61" s="213"/>
      <c r="BU61" s="213"/>
      <c r="BV61" s="213"/>
      <c r="BW61" s="213"/>
      <c r="BX61" s="213"/>
      <c r="BY61" s="213"/>
      <c r="BZ61" s="213"/>
      <c r="CA61" s="213"/>
      <c r="CB61" s="213"/>
      <c r="CC61" s="213"/>
      <c r="CD61" s="213"/>
      <c r="CE61" s="213"/>
      <c r="CF61" s="213"/>
    </row>
    <row r="62" spans="1:84" s="212" customFormat="1" ht="15.75" x14ac:dyDescent="0.25">
      <c r="B62" s="232"/>
      <c r="C62" s="232"/>
      <c r="D62" s="232"/>
      <c r="E62" s="232"/>
      <c r="F62" s="232"/>
      <c r="G62" s="232"/>
      <c r="H62" s="232"/>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3"/>
      <c r="BR62" s="213"/>
      <c r="BS62" s="213"/>
      <c r="BT62" s="213"/>
      <c r="BU62" s="213"/>
      <c r="BV62" s="213"/>
      <c r="BW62" s="213"/>
      <c r="BX62" s="213"/>
      <c r="BY62" s="213"/>
      <c r="BZ62" s="213"/>
      <c r="CA62" s="213"/>
      <c r="CB62" s="213"/>
      <c r="CC62" s="213"/>
      <c r="CD62" s="213"/>
      <c r="CE62" s="213"/>
      <c r="CF62" s="213"/>
    </row>
    <row r="63" spans="1:84" s="212" customFormat="1" ht="15.75" x14ac:dyDescent="0.25">
      <c r="B63" s="232"/>
      <c r="C63" s="232"/>
      <c r="D63" s="232"/>
      <c r="E63" s="232"/>
      <c r="F63" s="232"/>
      <c r="G63" s="232"/>
      <c r="H63" s="232"/>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3"/>
      <c r="BR63" s="213"/>
      <c r="BS63" s="213"/>
      <c r="BT63" s="213"/>
      <c r="BU63" s="213"/>
      <c r="BV63" s="213"/>
      <c r="BW63" s="213"/>
      <c r="BX63" s="213"/>
      <c r="BY63" s="213"/>
      <c r="BZ63" s="213"/>
      <c r="CA63" s="213"/>
      <c r="CB63" s="213"/>
      <c r="CC63" s="213"/>
      <c r="CD63" s="213"/>
      <c r="CE63" s="213"/>
      <c r="CF63" s="213"/>
    </row>
    <row r="64" spans="1:84" s="212" customFormat="1" ht="15.75" x14ac:dyDescent="0.25">
      <c r="B64" s="232"/>
      <c r="C64" s="232"/>
      <c r="D64" s="232"/>
      <c r="E64" s="232"/>
      <c r="F64" s="232"/>
      <c r="G64" s="232"/>
      <c r="H64" s="232"/>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3"/>
      <c r="BR64" s="213"/>
      <c r="BS64" s="213"/>
      <c r="BT64" s="213"/>
      <c r="BU64" s="213"/>
      <c r="BV64" s="213"/>
      <c r="BW64" s="213"/>
      <c r="BX64" s="213"/>
      <c r="BY64" s="213"/>
      <c r="BZ64" s="213"/>
      <c r="CA64" s="213"/>
      <c r="CB64" s="213"/>
      <c r="CC64" s="213"/>
      <c r="CD64" s="213"/>
      <c r="CE64" s="213"/>
      <c r="CF64" s="213"/>
    </row>
    <row r="65" spans="2:84" s="212" customFormat="1" ht="15.75" x14ac:dyDescent="0.25">
      <c r="B65" s="232"/>
      <c r="C65" s="232"/>
      <c r="D65" s="232"/>
      <c r="E65" s="232"/>
      <c r="F65" s="232"/>
      <c r="G65" s="232"/>
      <c r="H65" s="232"/>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3"/>
      <c r="BR65" s="213"/>
      <c r="BS65" s="213"/>
      <c r="BT65" s="213"/>
      <c r="BU65" s="213"/>
      <c r="BV65" s="213"/>
      <c r="BW65" s="213"/>
      <c r="BX65" s="213"/>
      <c r="BY65" s="213"/>
      <c r="BZ65" s="213"/>
      <c r="CA65" s="213"/>
      <c r="CB65" s="213"/>
      <c r="CC65" s="213"/>
      <c r="CD65" s="213"/>
      <c r="CE65" s="213"/>
      <c r="CF65" s="213"/>
    </row>
    <row r="66" spans="2:84" s="212" customFormat="1" ht="15.75" x14ac:dyDescent="0.25">
      <c r="B66" s="232"/>
      <c r="C66" s="232"/>
      <c r="D66" s="232"/>
      <c r="E66" s="232"/>
      <c r="F66" s="232"/>
      <c r="G66" s="232"/>
      <c r="H66" s="232"/>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c r="CA66" s="213"/>
      <c r="CB66" s="213"/>
      <c r="CC66" s="213"/>
      <c r="CD66" s="213"/>
      <c r="CE66" s="213"/>
      <c r="CF66" s="213"/>
    </row>
    <row r="67" spans="2:84" s="212" customFormat="1" ht="15.75" x14ac:dyDescent="0.25">
      <c r="B67" s="232"/>
      <c r="C67" s="232"/>
      <c r="D67" s="232"/>
      <c r="E67" s="232"/>
      <c r="F67" s="232"/>
      <c r="G67" s="232"/>
      <c r="H67" s="232"/>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13"/>
      <c r="CA67" s="213"/>
      <c r="CB67" s="213"/>
      <c r="CC67" s="213"/>
      <c r="CD67" s="213"/>
      <c r="CE67" s="213"/>
      <c r="CF67" s="213"/>
    </row>
    <row r="68" spans="2:84" s="212" customFormat="1" ht="15.75" x14ac:dyDescent="0.25">
      <c r="B68" s="232"/>
      <c r="C68" s="232"/>
      <c r="D68" s="232"/>
      <c r="E68" s="232"/>
      <c r="F68" s="232"/>
      <c r="G68" s="232"/>
      <c r="H68" s="232"/>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213"/>
      <c r="BN68" s="213"/>
      <c r="BO68" s="213"/>
      <c r="BP68" s="213"/>
      <c r="BQ68" s="213"/>
      <c r="BR68" s="213"/>
      <c r="BS68" s="213"/>
      <c r="BT68" s="213"/>
      <c r="BU68" s="213"/>
      <c r="BV68" s="213"/>
      <c r="BW68" s="213"/>
      <c r="BX68" s="213"/>
      <c r="BY68" s="213"/>
      <c r="BZ68" s="213"/>
      <c r="CA68" s="213"/>
      <c r="CB68" s="213"/>
      <c r="CC68" s="213"/>
      <c r="CD68" s="213"/>
      <c r="CE68" s="213"/>
      <c r="CF68" s="213"/>
    </row>
    <row r="69" spans="2:84" x14ac:dyDescent="0.25">
      <c r="B69" s="162"/>
      <c r="C69" s="162"/>
      <c r="D69" s="162"/>
      <c r="E69" s="162"/>
      <c r="F69" s="162"/>
      <c r="G69" s="162"/>
      <c r="H69" s="162"/>
    </row>
    <row r="70" spans="2:84" x14ac:dyDescent="0.25">
      <c r="B70" s="162"/>
      <c r="C70" s="162"/>
      <c r="D70" s="162"/>
      <c r="E70" s="162"/>
      <c r="F70" s="162"/>
      <c r="G70" s="162"/>
      <c r="H70" s="162"/>
    </row>
    <row r="71" spans="2:84" x14ac:dyDescent="0.25">
      <c r="B71" s="162"/>
      <c r="C71" s="162"/>
      <c r="D71" s="162"/>
      <c r="E71" s="162"/>
      <c r="F71" s="162"/>
      <c r="G71" s="162"/>
      <c r="H71" s="162"/>
    </row>
    <row r="72" spans="2:84" x14ac:dyDescent="0.25">
      <c r="B72" s="162"/>
      <c r="C72" s="162"/>
      <c r="D72" s="162"/>
      <c r="E72" s="162"/>
      <c r="F72" s="162"/>
      <c r="G72" s="162"/>
      <c r="H72" s="162"/>
    </row>
  </sheetData>
  <sheetProtection formatCells="0" formatColumns="0" formatRows="0" insertRows="0"/>
  <mergeCells count="42">
    <mergeCell ref="B18:G18"/>
    <mergeCell ref="B19:G19"/>
    <mergeCell ref="B20:G20"/>
    <mergeCell ref="B6:H6"/>
    <mergeCell ref="B2:H2"/>
    <mergeCell ref="B3:H3"/>
    <mergeCell ref="B4:H4"/>
    <mergeCell ref="B5:H5"/>
    <mergeCell ref="B7:H7"/>
    <mergeCell ref="B8:H8"/>
    <mergeCell ref="B12:H12"/>
    <mergeCell ref="B9:H9"/>
    <mergeCell ref="B11:H11"/>
    <mergeCell ref="A1:H1"/>
    <mergeCell ref="B14:G14"/>
    <mergeCell ref="B15:G15"/>
    <mergeCell ref="B16:G16"/>
    <mergeCell ref="B17:G17"/>
    <mergeCell ref="B10:H10"/>
    <mergeCell ref="B13:H13"/>
    <mergeCell ref="B22:G22"/>
    <mergeCell ref="B24:G24"/>
    <mergeCell ref="B26:H26"/>
    <mergeCell ref="B27:H27"/>
    <mergeCell ref="B28:H28"/>
    <mergeCell ref="B29:H29"/>
    <mergeCell ref="B30:H30"/>
    <mergeCell ref="B31:H31"/>
    <mergeCell ref="B32:H32"/>
    <mergeCell ref="B33:H33"/>
    <mergeCell ref="B34:H34"/>
    <mergeCell ref="B35:H35"/>
    <mergeCell ref="B36:H36"/>
    <mergeCell ref="B37:H37"/>
    <mergeCell ref="B38:H38"/>
    <mergeCell ref="B44:H44"/>
    <mergeCell ref="D49:H50"/>
    <mergeCell ref="B39:H39"/>
    <mergeCell ref="B40:H40"/>
    <mergeCell ref="B41:H41"/>
    <mergeCell ref="B42:H42"/>
    <mergeCell ref="B43:H43"/>
  </mergeCells>
  <conditionalFormatting sqref="B5">
    <cfRule type="cellIs" dxfId="14" priority="12" stopIfTrue="1" operator="notEqual">
      <formula>""</formula>
    </cfRule>
  </conditionalFormatting>
  <conditionalFormatting sqref="B15">
    <cfRule type="cellIs" dxfId="13" priority="11" stopIfTrue="1" operator="notEqual">
      <formula>""</formula>
    </cfRule>
  </conditionalFormatting>
  <conditionalFormatting sqref="B16">
    <cfRule type="cellIs" dxfId="12" priority="10" stopIfTrue="1" operator="notEqual">
      <formula>""</formula>
    </cfRule>
  </conditionalFormatting>
  <conditionalFormatting sqref="B17">
    <cfRule type="cellIs" dxfId="11" priority="9" stopIfTrue="1" operator="notEqual">
      <formula>""</formula>
    </cfRule>
  </conditionalFormatting>
  <conditionalFormatting sqref="B18">
    <cfRule type="cellIs" dxfId="10" priority="8" stopIfTrue="1" operator="notEqual">
      <formula>""</formula>
    </cfRule>
  </conditionalFormatting>
  <conditionalFormatting sqref="B19">
    <cfRule type="cellIs" dxfId="9" priority="7" stopIfTrue="1" operator="notEqual">
      <formula>""</formula>
    </cfRule>
  </conditionalFormatting>
  <conditionalFormatting sqref="B11">
    <cfRule type="cellIs" dxfId="8" priority="6" stopIfTrue="1" operator="notEqual">
      <formula>""</formula>
    </cfRule>
  </conditionalFormatting>
  <conditionalFormatting sqref="B10">
    <cfRule type="cellIs" dxfId="7" priority="5" stopIfTrue="1" operator="notEqual">
      <formula>""</formula>
    </cfRule>
  </conditionalFormatting>
  <conditionalFormatting sqref="B14 B7 B9">
    <cfRule type="cellIs" dxfId="6" priority="13" stopIfTrue="1" operator="notEqual">
      <formula>""</formula>
    </cfRule>
  </conditionalFormatting>
  <conditionalFormatting sqref="B12">
    <cfRule type="cellIs" dxfId="5" priority="4" stopIfTrue="1" operator="notEqual">
      <formula>""</formula>
    </cfRule>
  </conditionalFormatting>
  <conditionalFormatting sqref="B20:B21 B25">
    <cfRule type="cellIs" dxfId="4" priority="3" stopIfTrue="1" operator="notEqual">
      <formula>""</formula>
    </cfRule>
  </conditionalFormatting>
  <conditionalFormatting sqref="B22:B23">
    <cfRule type="cellIs" dxfId="3" priority="2" stopIfTrue="1" operator="notEqual">
      <formula>""</formula>
    </cfRule>
  </conditionalFormatting>
  <conditionalFormatting sqref="B24">
    <cfRule type="cellIs" dxfId="2" priority="1" stopIfTrue="1" operator="notEqual">
      <formula>""</formula>
    </cfRule>
  </conditionalFormatting>
  <printOptions horizontalCentered="1" verticalCentered="1"/>
  <pageMargins left="0.43307086614173229" right="0.11811023622047245" top="0.63" bottom="0.35433070866141736" header="0.43307086614173229" footer="0.11811023622047245"/>
  <pageSetup scale="46" firstPageNumber="8" orientation="portrait" useFirstPageNumber="1" r:id="rId1"/>
  <headerFooter alignWithMargins="0">
    <oddHeader>&amp;C&amp;8&amp;F</oddHeader>
    <oddFooter>&amp;C&amp;A&amp;R&amp;P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topLeftCell="A40" workbookViewId="0">
      <selection activeCell="B44" sqref="B44:G44"/>
    </sheetView>
  </sheetViews>
  <sheetFormatPr baseColWidth="10" defaultColWidth="12.85546875" defaultRowHeight="15" x14ac:dyDescent="0.25"/>
  <cols>
    <col min="1" max="1" width="3" style="15" customWidth="1"/>
    <col min="2" max="2" width="15" style="16" customWidth="1"/>
    <col min="3" max="3" width="24" style="16" customWidth="1"/>
    <col min="4" max="4" width="67.85546875" style="16" customWidth="1"/>
    <col min="5" max="5" width="26.7109375" style="16" customWidth="1"/>
    <col min="6" max="6" width="24.7109375" style="16" customWidth="1"/>
    <col min="7" max="7" width="26.85546875" style="15" customWidth="1"/>
    <col min="8" max="8" width="14.85546875" style="15" customWidth="1"/>
    <col min="9" max="9" width="19" style="15" customWidth="1"/>
    <col min="10" max="10" width="18" style="15" customWidth="1"/>
    <col min="11" max="11" width="12.85546875" style="15" customWidth="1"/>
    <col min="12" max="16384" width="12.85546875" style="15"/>
  </cols>
  <sheetData>
    <row r="1" spans="1:8" s="208" customFormat="1" ht="19.5" thickBot="1" x14ac:dyDescent="0.35">
      <c r="A1" s="483" t="s">
        <v>1214</v>
      </c>
      <c r="B1" s="484"/>
      <c r="C1" s="484"/>
      <c r="D1" s="484"/>
      <c r="E1" s="484"/>
      <c r="F1" s="484"/>
      <c r="G1" s="484"/>
      <c r="H1" s="233"/>
    </row>
    <row r="2" spans="1:8" s="234" customFormat="1" ht="19.5" thickBot="1" x14ac:dyDescent="0.35">
      <c r="B2" s="744" t="s">
        <v>1362</v>
      </c>
      <c r="C2" s="745"/>
      <c r="D2" s="745"/>
      <c r="E2" s="745"/>
      <c r="F2" s="745"/>
      <c r="G2" s="745"/>
      <c r="H2" s="257"/>
    </row>
    <row r="3" spans="1:8" s="260" customFormat="1" ht="16.5" thickBot="1" x14ac:dyDescent="0.3">
      <c r="A3" s="258"/>
      <c r="B3" s="746" t="s">
        <v>1363</v>
      </c>
      <c r="C3" s="747"/>
      <c r="D3" s="747"/>
      <c r="E3" s="747"/>
      <c r="F3" s="747"/>
      <c r="G3" s="748"/>
      <c r="H3" s="259"/>
    </row>
    <row r="4" spans="1:8" s="260" customFormat="1" ht="15.75" x14ac:dyDescent="0.25">
      <c r="A4" s="258"/>
      <c r="B4" s="261"/>
      <c r="C4" s="261"/>
      <c r="D4" s="261"/>
      <c r="E4" s="261"/>
      <c r="F4" s="261"/>
      <c r="H4" s="259"/>
    </row>
    <row r="5" spans="1:8" s="260" customFormat="1" ht="15.75" x14ac:dyDescent="0.25">
      <c r="A5" s="258"/>
      <c r="B5" s="749" t="s">
        <v>1364</v>
      </c>
      <c r="C5" s="750"/>
      <c r="D5" s="750"/>
      <c r="E5" s="750"/>
      <c r="F5" s="750"/>
      <c r="G5" s="750"/>
      <c r="H5" s="262"/>
    </row>
    <row r="6" spans="1:8" s="260" customFormat="1" ht="15.75" x14ac:dyDescent="0.25">
      <c r="A6" s="258"/>
      <c r="B6" s="751" t="s">
        <v>1365</v>
      </c>
      <c r="C6" s="752"/>
      <c r="D6" s="752"/>
      <c r="E6" s="752"/>
      <c r="F6" s="752"/>
      <c r="G6" s="752"/>
      <c r="H6" s="422"/>
    </row>
    <row r="7" spans="1:8" s="204" customFormat="1" ht="78.75" x14ac:dyDescent="0.2">
      <c r="A7" s="238"/>
      <c r="B7" s="423" t="s">
        <v>26</v>
      </c>
      <c r="C7" s="424" t="s">
        <v>27</v>
      </c>
      <c r="D7" s="425" t="s">
        <v>28</v>
      </c>
      <c r="E7" s="425" t="s">
        <v>81</v>
      </c>
      <c r="F7" s="423" t="s">
        <v>1366</v>
      </c>
      <c r="G7" s="423" t="s">
        <v>82</v>
      </c>
      <c r="H7" s="423" t="s">
        <v>1367</v>
      </c>
    </row>
    <row r="8" spans="1:8" s="204" customFormat="1" ht="15.75" x14ac:dyDescent="0.2">
      <c r="A8" s="238"/>
      <c r="B8" s="753" t="s">
        <v>1317</v>
      </c>
      <c r="C8" s="263" t="s">
        <v>1368</v>
      </c>
      <c r="D8" s="264"/>
      <c r="E8" s="265"/>
      <c r="F8" s="265"/>
      <c r="G8" s="265"/>
      <c r="H8" s="266"/>
    </row>
    <row r="9" spans="1:8" s="204" customFormat="1" ht="15.75" x14ac:dyDescent="0.2">
      <c r="A9" s="238"/>
      <c r="B9" s="753"/>
      <c r="C9" s="263" t="s">
        <v>1369</v>
      </c>
      <c r="D9" s="264"/>
      <c r="E9" s="265"/>
      <c r="F9" s="265"/>
      <c r="G9" s="265"/>
      <c r="H9" s="266"/>
    </row>
    <row r="10" spans="1:8" s="204" customFormat="1" ht="15.75" x14ac:dyDescent="0.2">
      <c r="A10" s="238"/>
      <c r="B10" s="753"/>
      <c r="C10" s="263" t="s">
        <v>1370</v>
      </c>
      <c r="D10" s="264"/>
      <c r="E10" s="265"/>
      <c r="F10" s="265"/>
      <c r="G10" s="265"/>
      <c r="H10" s="266"/>
    </row>
    <row r="11" spans="1:8" s="204" customFormat="1" ht="15.75" x14ac:dyDescent="0.2">
      <c r="A11" s="238"/>
      <c r="B11" s="753" t="s">
        <v>1318</v>
      </c>
      <c r="C11" s="263" t="s">
        <v>1371</v>
      </c>
      <c r="D11" s="264"/>
      <c r="E11" s="265"/>
      <c r="F11" s="265"/>
      <c r="G11" s="265"/>
      <c r="H11" s="266"/>
    </row>
    <row r="12" spans="1:8" s="204" customFormat="1" ht="15.75" x14ac:dyDescent="0.2">
      <c r="A12" s="238"/>
      <c r="B12" s="753"/>
      <c r="C12" s="263" t="s">
        <v>1372</v>
      </c>
      <c r="D12" s="267"/>
      <c r="E12" s="265"/>
      <c r="F12" s="265"/>
      <c r="G12" s="265"/>
      <c r="H12" s="266"/>
    </row>
    <row r="13" spans="1:8" s="204" customFormat="1" ht="15.75" x14ac:dyDescent="0.2">
      <c r="A13" s="238"/>
      <c r="B13" s="753"/>
      <c r="C13" s="263" t="s">
        <v>1373</v>
      </c>
      <c r="D13" s="264"/>
      <c r="E13" s="265"/>
      <c r="F13" s="265"/>
      <c r="G13" s="265"/>
      <c r="H13" s="266"/>
    </row>
    <row r="14" spans="1:8" s="204" customFormat="1" ht="15.75" x14ac:dyDescent="0.2">
      <c r="A14" s="238"/>
      <c r="B14" s="753" t="s">
        <v>1374</v>
      </c>
      <c r="C14" s="263" t="s">
        <v>1375</v>
      </c>
      <c r="D14" s="268"/>
      <c r="E14" s="265"/>
      <c r="F14" s="265"/>
      <c r="G14" s="265"/>
      <c r="H14" s="266"/>
    </row>
    <row r="15" spans="1:8" s="204" customFormat="1" ht="15.75" x14ac:dyDescent="0.2">
      <c r="A15" s="238"/>
      <c r="B15" s="753"/>
      <c r="C15" s="263" t="s">
        <v>1376</v>
      </c>
      <c r="D15" s="268"/>
      <c r="E15" s="265"/>
      <c r="F15" s="265"/>
      <c r="G15" s="265"/>
      <c r="H15" s="266"/>
    </row>
    <row r="16" spans="1:8" s="204" customFormat="1" ht="15.75" x14ac:dyDescent="0.2">
      <c r="A16" s="238"/>
      <c r="B16" s="753"/>
      <c r="C16" s="263" t="s">
        <v>1377</v>
      </c>
      <c r="D16" s="267"/>
      <c r="E16" s="265"/>
      <c r="F16" s="265"/>
      <c r="G16" s="265"/>
      <c r="H16" s="266"/>
    </row>
    <row r="17" spans="1:8" s="204" customFormat="1" ht="31.5" x14ac:dyDescent="0.2">
      <c r="A17" s="238"/>
      <c r="B17" s="269" t="s">
        <v>1378</v>
      </c>
      <c r="C17" s="270" t="s">
        <v>1379</v>
      </c>
      <c r="D17" s="263"/>
      <c r="E17" s="270"/>
      <c r="F17" s="265"/>
      <c r="G17" s="265"/>
      <c r="H17" s="265"/>
    </row>
    <row r="18" spans="1:8" s="204" customFormat="1" ht="47.25" x14ac:dyDescent="0.2">
      <c r="A18" s="238"/>
      <c r="B18" s="269" t="s">
        <v>1322</v>
      </c>
      <c r="C18" s="270" t="s">
        <v>1380</v>
      </c>
      <c r="D18" s="263"/>
      <c r="E18" s="271"/>
      <c r="F18" s="265"/>
      <c r="G18" s="265"/>
      <c r="H18" s="265"/>
    </row>
    <row r="19" spans="1:8" s="204" customFormat="1" ht="31.5" x14ac:dyDescent="0.2">
      <c r="A19" s="238"/>
      <c r="B19" s="269" t="s">
        <v>1324</v>
      </c>
      <c r="C19" s="270" t="s">
        <v>1381</v>
      </c>
      <c r="D19" s="263"/>
      <c r="E19" s="271"/>
      <c r="F19" s="265"/>
      <c r="G19" s="265"/>
      <c r="H19" s="265"/>
    </row>
    <row r="20" spans="1:8" s="204" customFormat="1" ht="15.75" x14ac:dyDescent="0.2">
      <c r="A20" s="238"/>
      <c r="B20" s="754" t="s">
        <v>18</v>
      </c>
      <c r="C20" s="754"/>
      <c r="D20" s="754"/>
      <c r="E20" s="754"/>
      <c r="F20" s="754"/>
      <c r="G20" s="754"/>
      <c r="H20" s="262"/>
    </row>
    <row r="21" spans="1:8" s="260" customFormat="1" ht="16.5" thickBot="1" x14ac:dyDescent="0.3">
      <c r="B21" s="755" t="s">
        <v>1382</v>
      </c>
      <c r="C21" s="756"/>
      <c r="D21" s="756"/>
      <c r="E21" s="756"/>
      <c r="F21" s="756"/>
      <c r="G21" s="756"/>
      <c r="H21" s="272"/>
    </row>
    <row r="22" spans="1:8" s="260" customFormat="1" ht="16.5" thickBot="1" x14ac:dyDescent="0.3">
      <c r="B22" s="757" t="s">
        <v>1383</v>
      </c>
      <c r="C22" s="758"/>
      <c r="D22" s="758"/>
      <c r="E22" s="758"/>
      <c r="F22" s="758"/>
      <c r="G22" s="759"/>
      <c r="H22" s="272"/>
    </row>
    <row r="23" spans="1:8" s="204" customFormat="1" ht="32.25" customHeight="1" thickBot="1" x14ac:dyDescent="0.25">
      <c r="B23" s="428" t="s">
        <v>29</v>
      </c>
      <c r="C23" s="429" t="s">
        <v>30</v>
      </c>
      <c r="D23" s="736" t="s">
        <v>31</v>
      </c>
      <c r="E23" s="737"/>
      <c r="F23" s="736" t="s">
        <v>1279</v>
      </c>
      <c r="G23" s="737"/>
      <c r="H23" s="273"/>
    </row>
    <row r="24" spans="1:8" s="204" customFormat="1" ht="15.75" x14ac:dyDescent="0.2">
      <c r="B24" s="721" t="str">
        <f>CONCATENATE(C8," - ",D8)</f>
        <v xml:space="preserve">1.1 - </v>
      </c>
      <c r="C24" s="274" t="s">
        <v>1</v>
      </c>
      <c r="D24" s="723"/>
      <c r="E24" s="723"/>
      <c r="F24" s="724"/>
      <c r="G24" s="725"/>
      <c r="H24" s="273"/>
    </row>
    <row r="25" spans="1:8" s="204" customFormat="1" ht="15.75" x14ac:dyDescent="0.2">
      <c r="B25" s="722"/>
      <c r="C25" s="275" t="s">
        <v>2</v>
      </c>
      <c r="D25" s="726"/>
      <c r="E25" s="726"/>
      <c r="F25" s="727"/>
      <c r="G25" s="728"/>
      <c r="H25" s="273"/>
    </row>
    <row r="26" spans="1:8" s="204" customFormat="1" ht="15.75" x14ac:dyDescent="0.2">
      <c r="B26" s="722"/>
      <c r="C26" s="275" t="s">
        <v>3</v>
      </c>
      <c r="D26" s="726"/>
      <c r="E26" s="726"/>
      <c r="F26" s="727"/>
      <c r="G26" s="728"/>
      <c r="H26" s="273"/>
    </row>
    <row r="27" spans="1:8" s="204" customFormat="1" ht="15.75" x14ac:dyDescent="0.2">
      <c r="B27" s="722" t="str">
        <f>CONCATENATE(C9," - ",D9)</f>
        <v xml:space="preserve">1.2 - </v>
      </c>
      <c r="C27" s="275" t="s">
        <v>4</v>
      </c>
      <c r="D27" s="726"/>
      <c r="E27" s="726"/>
      <c r="F27" s="727"/>
      <c r="G27" s="728"/>
      <c r="H27" s="273"/>
    </row>
    <row r="28" spans="1:8" s="204" customFormat="1" ht="15.75" x14ac:dyDescent="0.2">
      <c r="B28" s="722"/>
      <c r="C28" s="275" t="s">
        <v>5</v>
      </c>
      <c r="D28" s="726"/>
      <c r="E28" s="726"/>
      <c r="F28" s="727"/>
      <c r="G28" s="728"/>
      <c r="H28" s="273"/>
    </row>
    <row r="29" spans="1:8" s="204" customFormat="1" ht="15.75" x14ac:dyDescent="0.2">
      <c r="B29" s="722"/>
      <c r="C29" s="275" t="s">
        <v>6</v>
      </c>
      <c r="D29" s="726"/>
      <c r="E29" s="726"/>
      <c r="F29" s="727"/>
      <c r="G29" s="728"/>
      <c r="H29" s="273"/>
    </row>
    <row r="30" spans="1:8" s="204" customFormat="1" ht="15.75" x14ac:dyDescent="0.2">
      <c r="B30" s="741" t="str">
        <f>CONCATENATE(C10," - ",D10)</f>
        <v xml:space="preserve">1.3 - </v>
      </c>
      <c r="C30" s="275" t="s">
        <v>7</v>
      </c>
      <c r="D30" s="726"/>
      <c r="E30" s="726"/>
      <c r="F30" s="727"/>
      <c r="G30" s="728"/>
      <c r="H30" s="273"/>
    </row>
    <row r="31" spans="1:8" s="204" customFormat="1" ht="15.75" x14ac:dyDescent="0.2">
      <c r="B31" s="742"/>
      <c r="C31" s="275" t="s">
        <v>8</v>
      </c>
      <c r="D31" s="726"/>
      <c r="E31" s="726"/>
      <c r="F31" s="727"/>
      <c r="G31" s="728"/>
      <c r="H31" s="273"/>
    </row>
    <row r="32" spans="1:8" s="204" customFormat="1" ht="16.5" thickBot="1" x14ac:dyDescent="0.25">
      <c r="B32" s="743"/>
      <c r="C32" s="276" t="s">
        <v>9</v>
      </c>
      <c r="D32" s="730"/>
      <c r="E32" s="730"/>
      <c r="F32" s="731"/>
      <c r="G32" s="732"/>
      <c r="H32" s="273"/>
    </row>
    <row r="33" spans="2:8" s="204" customFormat="1" ht="16.5" thickBot="1" x14ac:dyDescent="0.25">
      <c r="B33" s="738" t="s">
        <v>1384</v>
      </c>
      <c r="C33" s="739"/>
      <c r="D33" s="739"/>
      <c r="E33" s="739"/>
      <c r="F33" s="739"/>
      <c r="G33" s="740"/>
      <c r="H33" s="273"/>
    </row>
    <row r="34" spans="2:8" s="260" customFormat="1" ht="32.25" thickBot="1" x14ac:dyDescent="0.3">
      <c r="B34" s="426" t="s">
        <v>29</v>
      </c>
      <c r="C34" s="427" t="s">
        <v>30</v>
      </c>
      <c r="D34" s="736" t="s">
        <v>31</v>
      </c>
      <c r="E34" s="737"/>
      <c r="F34" s="736" t="s">
        <v>1279</v>
      </c>
      <c r="G34" s="737"/>
      <c r="H34" s="272"/>
    </row>
    <row r="35" spans="2:8" s="260" customFormat="1" ht="15.75" x14ac:dyDescent="0.25">
      <c r="B35" s="721" t="str">
        <f>CONCATENATE(C11," - ",D11)</f>
        <v xml:space="preserve">2.1 - </v>
      </c>
      <c r="C35" s="274" t="s">
        <v>32</v>
      </c>
      <c r="D35" s="723"/>
      <c r="E35" s="723"/>
      <c r="F35" s="724"/>
      <c r="G35" s="725"/>
      <c r="H35" s="272"/>
    </row>
    <row r="36" spans="2:8" s="260" customFormat="1" ht="15.75" x14ac:dyDescent="0.25">
      <c r="B36" s="722"/>
      <c r="C36" s="275" t="s">
        <v>33</v>
      </c>
      <c r="D36" s="726"/>
      <c r="E36" s="726"/>
      <c r="F36" s="727"/>
      <c r="G36" s="728"/>
      <c r="H36" s="272"/>
    </row>
    <row r="37" spans="2:8" s="260" customFormat="1" ht="15.75" x14ac:dyDescent="0.25">
      <c r="B37" s="722"/>
      <c r="C37" s="275" t="s">
        <v>34</v>
      </c>
      <c r="D37" s="726"/>
      <c r="E37" s="726"/>
      <c r="F37" s="727"/>
      <c r="G37" s="728"/>
      <c r="H37" s="272"/>
    </row>
    <row r="38" spans="2:8" s="260" customFormat="1" ht="15.75" x14ac:dyDescent="0.25">
      <c r="B38" s="722" t="str">
        <f>CONCATENATE(C12," - ",D12)</f>
        <v xml:space="preserve">2.2 - </v>
      </c>
      <c r="C38" s="275" t="s">
        <v>35</v>
      </c>
      <c r="D38" s="726"/>
      <c r="E38" s="726"/>
      <c r="F38" s="727"/>
      <c r="G38" s="728"/>
      <c r="H38" s="272"/>
    </row>
    <row r="39" spans="2:8" s="260" customFormat="1" ht="15.75" x14ac:dyDescent="0.25">
      <c r="B39" s="722"/>
      <c r="C39" s="275" t="s">
        <v>36</v>
      </c>
      <c r="D39" s="726"/>
      <c r="E39" s="726"/>
      <c r="F39" s="727"/>
      <c r="G39" s="728"/>
      <c r="H39" s="272"/>
    </row>
    <row r="40" spans="2:8" s="260" customFormat="1" ht="15.75" x14ac:dyDescent="0.25">
      <c r="B40" s="722"/>
      <c r="C40" s="275" t="s">
        <v>37</v>
      </c>
      <c r="D40" s="726"/>
      <c r="E40" s="726"/>
      <c r="F40" s="727"/>
      <c r="G40" s="728"/>
      <c r="H40" s="272"/>
    </row>
    <row r="41" spans="2:8" s="260" customFormat="1" ht="15.75" x14ac:dyDescent="0.25">
      <c r="B41" s="722" t="str">
        <f>CONCATENATE(C13," - ",D13)</f>
        <v xml:space="preserve">2.3 - </v>
      </c>
      <c r="C41" s="275" t="s">
        <v>38</v>
      </c>
      <c r="D41" s="726"/>
      <c r="E41" s="726"/>
      <c r="F41" s="727"/>
      <c r="G41" s="728"/>
      <c r="H41" s="272"/>
    </row>
    <row r="42" spans="2:8" s="260" customFormat="1" ht="15.75" x14ac:dyDescent="0.25">
      <c r="B42" s="722"/>
      <c r="C42" s="275" t="s">
        <v>39</v>
      </c>
      <c r="D42" s="726"/>
      <c r="E42" s="726"/>
      <c r="F42" s="727"/>
      <c r="G42" s="728"/>
      <c r="H42" s="272"/>
    </row>
    <row r="43" spans="2:8" s="260" customFormat="1" ht="16.5" thickBot="1" x14ac:dyDescent="0.3">
      <c r="B43" s="729"/>
      <c r="C43" s="276" t="s">
        <v>40</v>
      </c>
      <c r="D43" s="730"/>
      <c r="E43" s="730"/>
      <c r="F43" s="731"/>
      <c r="G43" s="732"/>
      <c r="H43" s="272"/>
    </row>
    <row r="44" spans="2:8" s="260" customFormat="1" ht="16.5" thickBot="1" x14ac:dyDescent="0.3">
      <c r="B44" s="733" t="s">
        <v>1385</v>
      </c>
      <c r="C44" s="734"/>
      <c r="D44" s="734"/>
      <c r="E44" s="734"/>
      <c r="F44" s="734"/>
      <c r="G44" s="735"/>
      <c r="H44" s="272"/>
    </row>
    <row r="45" spans="2:8" s="260" customFormat="1" ht="32.25" thickBot="1" x14ac:dyDescent="0.3">
      <c r="B45" s="426" t="s">
        <v>29</v>
      </c>
      <c r="C45" s="427" t="s">
        <v>30</v>
      </c>
      <c r="D45" s="736" t="s">
        <v>31</v>
      </c>
      <c r="E45" s="737"/>
      <c r="F45" s="736" t="s">
        <v>1279</v>
      </c>
      <c r="G45" s="737"/>
      <c r="H45" s="272"/>
    </row>
    <row r="46" spans="2:8" s="260" customFormat="1" ht="15.75" x14ac:dyDescent="0.25">
      <c r="B46" s="721" t="str">
        <f>CONCATENATE(C14," - ",D14)</f>
        <v xml:space="preserve">3.1 - </v>
      </c>
      <c r="C46" s="274" t="s">
        <v>41</v>
      </c>
      <c r="D46" s="723"/>
      <c r="E46" s="723"/>
      <c r="F46" s="724"/>
      <c r="G46" s="725"/>
      <c r="H46" s="272"/>
    </row>
    <row r="47" spans="2:8" s="260" customFormat="1" ht="15.75" x14ac:dyDescent="0.25">
      <c r="B47" s="722"/>
      <c r="C47" s="275" t="s">
        <v>42</v>
      </c>
      <c r="D47" s="726"/>
      <c r="E47" s="726"/>
      <c r="F47" s="727"/>
      <c r="G47" s="728"/>
      <c r="H47" s="272"/>
    </row>
    <row r="48" spans="2:8" s="260" customFormat="1" ht="15.75" x14ac:dyDescent="0.25">
      <c r="B48" s="722"/>
      <c r="C48" s="277" t="s">
        <v>43</v>
      </c>
      <c r="D48" s="726"/>
      <c r="E48" s="726"/>
      <c r="F48" s="727"/>
      <c r="G48" s="728"/>
      <c r="H48" s="272"/>
    </row>
    <row r="49" spans="2:8" s="260" customFormat="1" ht="15.75" x14ac:dyDescent="0.25">
      <c r="B49" s="722" t="str">
        <f>CONCATENATE(C15," - ",D15)</f>
        <v xml:space="preserve">3.2 - </v>
      </c>
      <c r="C49" s="275" t="s">
        <v>44</v>
      </c>
      <c r="D49" s="726"/>
      <c r="E49" s="726"/>
      <c r="F49" s="727"/>
      <c r="G49" s="728"/>
      <c r="H49" s="272"/>
    </row>
    <row r="50" spans="2:8" s="260" customFormat="1" ht="15.75" x14ac:dyDescent="0.25">
      <c r="B50" s="722"/>
      <c r="C50" s="277" t="s">
        <v>45</v>
      </c>
      <c r="D50" s="726"/>
      <c r="E50" s="726"/>
      <c r="F50" s="727"/>
      <c r="G50" s="728"/>
      <c r="H50" s="272"/>
    </row>
    <row r="51" spans="2:8" s="260" customFormat="1" ht="15.75" x14ac:dyDescent="0.25">
      <c r="B51" s="722"/>
      <c r="C51" s="275" t="s">
        <v>46</v>
      </c>
      <c r="D51" s="726"/>
      <c r="E51" s="726"/>
      <c r="F51" s="727"/>
      <c r="G51" s="728"/>
      <c r="H51" s="272"/>
    </row>
    <row r="52" spans="2:8" s="260" customFormat="1" ht="15.75" x14ac:dyDescent="0.25">
      <c r="B52" s="722" t="str">
        <f>CONCATENATE(C16," - ",D16)</f>
        <v xml:space="preserve">3.3 - </v>
      </c>
      <c r="C52" s="277" t="s">
        <v>47</v>
      </c>
      <c r="D52" s="726"/>
      <c r="E52" s="726"/>
      <c r="F52" s="727"/>
      <c r="G52" s="728"/>
      <c r="H52" s="272"/>
    </row>
    <row r="53" spans="2:8" s="260" customFormat="1" ht="15.75" x14ac:dyDescent="0.25">
      <c r="B53" s="722"/>
      <c r="C53" s="275" t="s">
        <v>48</v>
      </c>
      <c r="D53" s="726"/>
      <c r="E53" s="726"/>
      <c r="F53" s="727"/>
      <c r="G53" s="728"/>
      <c r="H53" s="272"/>
    </row>
    <row r="54" spans="2:8" s="260" customFormat="1" ht="16.5" thickBot="1" x14ac:dyDescent="0.3">
      <c r="B54" s="729"/>
      <c r="C54" s="278" t="s">
        <v>49</v>
      </c>
      <c r="D54" s="730"/>
      <c r="E54" s="730"/>
      <c r="F54" s="731"/>
      <c r="G54" s="732"/>
      <c r="H54" s="272"/>
    </row>
    <row r="55" spans="2:8" s="260" customFormat="1" ht="16.5" thickBot="1" x14ac:dyDescent="0.3">
      <c r="B55" s="718" t="s">
        <v>1386</v>
      </c>
      <c r="C55" s="719"/>
      <c r="D55" s="719"/>
      <c r="E55" s="719"/>
      <c r="F55" s="719"/>
      <c r="G55" s="720"/>
      <c r="H55" s="272"/>
    </row>
    <row r="56" spans="2:8" s="260" customFormat="1" ht="15.75" x14ac:dyDescent="0.25">
      <c r="B56" s="721" t="s">
        <v>1387</v>
      </c>
      <c r="C56" s="274" t="s">
        <v>1326</v>
      </c>
      <c r="D56" s="723"/>
      <c r="E56" s="723"/>
      <c r="F56" s="724"/>
      <c r="G56" s="725"/>
      <c r="H56" s="272"/>
    </row>
    <row r="57" spans="2:8" s="260" customFormat="1" ht="15.75" x14ac:dyDescent="0.25">
      <c r="B57" s="722"/>
      <c r="C57" s="275" t="s">
        <v>1327</v>
      </c>
      <c r="D57" s="726"/>
      <c r="E57" s="726"/>
      <c r="F57" s="727"/>
      <c r="G57" s="728"/>
      <c r="H57" s="272"/>
    </row>
    <row r="58" spans="2:8" s="260" customFormat="1" ht="16.5" thickBot="1" x14ac:dyDescent="0.3">
      <c r="B58" s="722"/>
      <c r="C58" s="277" t="s">
        <v>1328</v>
      </c>
      <c r="D58" s="726"/>
      <c r="E58" s="726"/>
      <c r="F58" s="727"/>
      <c r="G58" s="728"/>
      <c r="H58" s="272"/>
    </row>
    <row r="59" spans="2:8" s="260" customFormat="1" ht="16.5" thickBot="1" x14ac:dyDescent="0.3">
      <c r="B59" s="718" t="s">
        <v>1388</v>
      </c>
      <c r="C59" s="719"/>
      <c r="D59" s="719"/>
      <c r="E59" s="719"/>
      <c r="F59" s="719"/>
      <c r="G59" s="720"/>
      <c r="H59" s="272"/>
    </row>
    <row r="60" spans="2:8" s="260" customFormat="1" ht="15.75" x14ac:dyDescent="0.25">
      <c r="B60" s="721" t="s">
        <v>1389</v>
      </c>
      <c r="C60" s="274" t="s">
        <v>1329</v>
      </c>
      <c r="D60" s="723"/>
      <c r="E60" s="723"/>
      <c r="F60" s="724"/>
      <c r="G60" s="725"/>
      <c r="H60" s="272"/>
    </row>
    <row r="61" spans="2:8" s="260" customFormat="1" ht="15.75" x14ac:dyDescent="0.25">
      <c r="B61" s="722"/>
      <c r="C61" s="275" t="s">
        <v>1330</v>
      </c>
      <c r="D61" s="726"/>
      <c r="E61" s="726"/>
      <c r="F61" s="727"/>
      <c r="G61" s="728"/>
      <c r="H61" s="272"/>
    </row>
    <row r="62" spans="2:8" s="260" customFormat="1" ht="16.5" thickBot="1" x14ac:dyDescent="0.3">
      <c r="B62" s="722"/>
      <c r="C62" s="277" t="s">
        <v>1390</v>
      </c>
      <c r="D62" s="726"/>
      <c r="E62" s="726"/>
      <c r="F62" s="727"/>
      <c r="G62" s="728"/>
      <c r="H62" s="272"/>
    </row>
    <row r="63" spans="2:8" s="260" customFormat="1" ht="16.5" thickBot="1" x14ac:dyDescent="0.3">
      <c r="B63" s="718" t="s">
        <v>1391</v>
      </c>
      <c r="C63" s="719"/>
      <c r="D63" s="719"/>
      <c r="E63" s="719"/>
      <c r="F63" s="719"/>
      <c r="G63" s="720"/>
      <c r="H63" s="272"/>
    </row>
    <row r="64" spans="2:8" s="260" customFormat="1" ht="15.75" x14ac:dyDescent="0.25">
      <c r="B64" s="721" t="s">
        <v>1392</v>
      </c>
      <c r="C64" s="274" t="s">
        <v>1393</v>
      </c>
      <c r="D64" s="723"/>
      <c r="E64" s="723"/>
      <c r="F64" s="724"/>
      <c r="G64" s="725"/>
      <c r="H64" s="272"/>
    </row>
    <row r="65" spans="2:8" s="260" customFormat="1" ht="15.75" x14ac:dyDescent="0.25">
      <c r="B65" s="722"/>
      <c r="C65" s="275" t="s">
        <v>1394</v>
      </c>
      <c r="D65" s="726"/>
      <c r="E65" s="726"/>
      <c r="F65" s="727"/>
      <c r="G65" s="728"/>
      <c r="H65" s="272"/>
    </row>
    <row r="66" spans="2:8" s="260" customFormat="1" ht="15.75" x14ac:dyDescent="0.25">
      <c r="B66" s="722"/>
      <c r="C66" s="277" t="s">
        <v>1395</v>
      </c>
      <c r="D66" s="726"/>
      <c r="E66" s="726"/>
      <c r="F66" s="727"/>
      <c r="G66" s="728"/>
      <c r="H66" s="272"/>
    </row>
    <row r="67" spans="2:8" s="260" customFormat="1" ht="16.5" thickBot="1" x14ac:dyDescent="0.3">
      <c r="B67" s="279"/>
      <c r="C67" s="280"/>
      <c r="D67" s="281"/>
      <c r="E67" s="281"/>
      <c r="F67" s="280"/>
      <c r="G67" s="282"/>
      <c r="H67" s="272"/>
    </row>
    <row r="68" spans="2:8" s="260" customFormat="1" ht="16.5" thickBot="1" x14ac:dyDescent="0.3">
      <c r="B68" s="715" t="s">
        <v>1396</v>
      </c>
      <c r="C68" s="716"/>
      <c r="D68" s="716"/>
      <c r="E68" s="716"/>
      <c r="F68" s="716"/>
      <c r="G68" s="717"/>
      <c r="H68" s="272"/>
    </row>
    <row r="69" spans="2:8" s="260" customFormat="1" ht="15.75" x14ac:dyDescent="0.25">
      <c r="B69" s="283"/>
      <c r="C69" s="283"/>
      <c r="D69" s="283"/>
      <c r="E69" s="283"/>
      <c r="F69" s="283"/>
    </row>
  </sheetData>
  <mergeCells count="107">
    <mergeCell ref="A1:G1"/>
    <mergeCell ref="B2:G2"/>
    <mergeCell ref="B3:G3"/>
    <mergeCell ref="B5:G5"/>
    <mergeCell ref="B6:G6"/>
    <mergeCell ref="B8:B10"/>
    <mergeCell ref="B24:B26"/>
    <mergeCell ref="D24:E24"/>
    <mergeCell ref="F24:G24"/>
    <mergeCell ref="D25:E25"/>
    <mergeCell ref="F25:G25"/>
    <mergeCell ref="D26:E26"/>
    <mergeCell ref="F26:G26"/>
    <mergeCell ref="B11:B13"/>
    <mergeCell ref="B14:B16"/>
    <mergeCell ref="B20:G20"/>
    <mergeCell ref="B21:G21"/>
    <mergeCell ref="B22:G22"/>
    <mergeCell ref="D23:E23"/>
    <mergeCell ref="F23:G23"/>
    <mergeCell ref="B30:B32"/>
    <mergeCell ref="D30:E30"/>
    <mergeCell ref="F30:G30"/>
    <mergeCell ref="D31:E31"/>
    <mergeCell ref="F31:G31"/>
    <mergeCell ref="D32:E32"/>
    <mergeCell ref="F32:G32"/>
    <mergeCell ref="B27:B29"/>
    <mergeCell ref="D27:E27"/>
    <mergeCell ref="F27:G27"/>
    <mergeCell ref="D28:E28"/>
    <mergeCell ref="F28:G28"/>
    <mergeCell ref="D29:E29"/>
    <mergeCell ref="F29:G29"/>
    <mergeCell ref="B33:G33"/>
    <mergeCell ref="D34:E34"/>
    <mergeCell ref="F34:G34"/>
    <mergeCell ref="B35:B37"/>
    <mergeCell ref="D35:E35"/>
    <mergeCell ref="F35:G35"/>
    <mergeCell ref="D36:E36"/>
    <mergeCell ref="F36:G36"/>
    <mergeCell ref="D37:E37"/>
    <mergeCell ref="F37:G37"/>
    <mergeCell ref="B41:B43"/>
    <mergeCell ref="D41:E41"/>
    <mergeCell ref="F41:G41"/>
    <mergeCell ref="D42:E42"/>
    <mergeCell ref="F42:G42"/>
    <mergeCell ref="D43:E43"/>
    <mergeCell ref="F43:G43"/>
    <mergeCell ref="B38:B40"/>
    <mergeCell ref="D38:E38"/>
    <mergeCell ref="F38:G38"/>
    <mergeCell ref="D39:E39"/>
    <mergeCell ref="F39:G39"/>
    <mergeCell ref="D40:E40"/>
    <mergeCell ref="F40:G40"/>
    <mergeCell ref="B44:G44"/>
    <mergeCell ref="D45:E45"/>
    <mergeCell ref="F45:G45"/>
    <mergeCell ref="B46:B48"/>
    <mergeCell ref="D46:E46"/>
    <mergeCell ref="F46:G46"/>
    <mergeCell ref="D47:E47"/>
    <mergeCell ref="F47:G47"/>
    <mergeCell ref="D48:E48"/>
    <mergeCell ref="F48:G48"/>
    <mergeCell ref="B52:B54"/>
    <mergeCell ref="D52:E52"/>
    <mergeCell ref="F52:G52"/>
    <mergeCell ref="D53:E53"/>
    <mergeCell ref="F53:G53"/>
    <mergeCell ref="D54:E54"/>
    <mergeCell ref="F54:G54"/>
    <mergeCell ref="B49:B51"/>
    <mergeCell ref="D49:E49"/>
    <mergeCell ref="F49:G49"/>
    <mergeCell ref="D50:E50"/>
    <mergeCell ref="F50:G50"/>
    <mergeCell ref="D51:E51"/>
    <mergeCell ref="F51:G51"/>
    <mergeCell ref="B59:G59"/>
    <mergeCell ref="B60:B62"/>
    <mergeCell ref="D60:E60"/>
    <mergeCell ref="F60:G60"/>
    <mergeCell ref="D61:E61"/>
    <mergeCell ref="F61:G61"/>
    <mergeCell ref="D62:E62"/>
    <mergeCell ref="F62:G62"/>
    <mergeCell ref="B55:G55"/>
    <mergeCell ref="B56:B58"/>
    <mergeCell ref="D56:E56"/>
    <mergeCell ref="F56:G56"/>
    <mergeCell ref="D57:E57"/>
    <mergeCell ref="F57:G57"/>
    <mergeCell ref="D58:E58"/>
    <mergeCell ref="F58:G58"/>
    <mergeCell ref="B68:G68"/>
    <mergeCell ref="B63:G63"/>
    <mergeCell ref="B64:B66"/>
    <mergeCell ref="D64:E64"/>
    <mergeCell ref="F64:G64"/>
    <mergeCell ref="D65:E65"/>
    <mergeCell ref="F65:G65"/>
    <mergeCell ref="D66:E66"/>
    <mergeCell ref="F66:G6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05"/>
  <sheetViews>
    <sheetView zoomScale="70" zoomScaleNormal="70" zoomScaleSheetLayoutView="70" workbookViewId="0">
      <selection activeCell="J7" sqref="J7"/>
    </sheetView>
  </sheetViews>
  <sheetFormatPr baseColWidth="10" defaultColWidth="12.85546875" defaultRowHeight="15" x14ac:dyDescent="0.25"/>
  <cols>
    <col min="1" max="1" width="3" style="15" customWidth="1"/>
    <col min="2" max="2" width="14.28515625" style="16" customWidth="1"/>
    <col min="3" max="3" width="13.42578125" style="16" customWidth="1"/>
    <col min="4" max="4" width="42.42578125" style="16" customWidth="1"/>
    <col min="5" max="6" width="20.28515625" style="16" customWidth="1"/>
    <col min="7" max="7" width="73.140625" style="15" customWidth="1"/>
    <col min="8" max="8" width="19" style="15" customWidth="1"/>
    <col min="9" max="9" width="18" style="15" customWidth="1"/>
    <col min="10" max="10" width="12.85546875" style="15" customWidth="1"/>
    <col min="11" max="16384" width="12.85546875" style="15"/>
  </cols>
  <sheetData>
    <row r="1" spans="1:253" s="208" customFormat="1" ht="61.5" customHeight="1" thickBot="1" x14ac:dyDescent="0.35">
      <c r="A1" s="483" t="s">
        <v>1214</v>
      </c>
      <c r="B1" s="484"/>
      <c r="C1" s="484"/>
      <c r="D1" s="484"/>
      <c r="E1" s="484"/>
      <c r="F1" s="484"/>
      <c r="G1" s="485"/>
      <c r="H1" s="233"/>
    </row>
    <row r="2" spans="1:253" s="234" customFormat="1" ht="18.75" x14ac:dyDescent="0.3">
      <c r="B2" s="235"/>
      <c r="C2" s="235"/>
      <c r="D2" s="235"/>
      <c r="E2" s="235"/>
      <c r="F2" s="235"/>
    </row>
    <row r="3" spans="1:253" s="237" customFormat="1" ht="38.25" customHeight="1" thickBot="1" x14ac:dyDescent="0.25">
      <c r="A3" s="236"/>
      <c r="B3" s="766" t="s">
        <v>1358</v>
      </c>
      <c r="C3" s="767"/>
      <c r="D3" s="767"/>
      <c r="E3" s="767"/>
      <c r="F3" s="767"/>
      <c r="G3" s="767"/>
    </row>
    <row r="4" spans="1:253" s="204" customFormat="1" ht="78.75" customHeight="1" thickBot="1" x14ac:dyDescent="0.25">
      <c r="A4" s="238"/>
      <c r="B4" s="430" t="s">
        <v>50</v>
      </c>
      <c r="C4" s="430" t="s">
        <v>13</v>
      </c>
      <c r="D4" s="431" t="s">
        <v>14</v>
      </c>
      <c r="E4" s="431" t="s">
        <v>1359</v>
      </c>
      <c r="F4" s="431" t="s">
        <v>1360</v>
      </c>
      <c r="G4" s="431" t="s">
        <v>1361</v>
      </c>
    </row>
    <row r="5" spans="1:253" s="204" customFormat="1" ht="30" customHeight="1" x14ac:dyDescent="0.2">
      <c r="A5" s="238"/>
      <c r="B5" s="760" t="s">
        <v>51</v>
      </c>
      <c r="C5" s="239" t="s">
        <v>1</v>
      </c>
      <c r="D5" s="240"/>
      <c r="E5" s="241"/>
      <c r="F5" s="241"/>
      <c r="G5" s="242"/>
    </row>
    <row r="6" spans="1:253" s="204" customFormat="1" ht="30" customHeight="1" x14ac:dyDescent="0.2">
      <c r="A6" s="238"/>
      <c r="B6" s="761"/>
      <c r="C6" s="243" t="s">
        <v>2</v>
      </c>
      <c r="D6" s="244"/>
      <c r="E6" s="245"/>
      <c r="F6" s="245"/>
      <c r="G6" s="246"/>
    </row>
    <row r="7" spans="1:253" s="248" customFormat="1" ht="30" customHeight="1" x14ac:dyDescent="0.2">
      <c r="A7" s="247"/>
      <c r="B7" s="762"/>
      <c r="C7" s="243" t="s">
        <v>3</v>
      </c>
      <c r="D7" s="244"/>
      <c r="E7" s="245"/>
      <c r="F7" s="245"/>
      <c r="G7" s="246"/>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204"/>
      <c r="FE7" s="204"/>
      <c r="FF7" s="204"/>
      <c r="FG7" s="204"/>
      <c r="FH7" s="204"/>
      <c r="FI7" s="204"/>
      <c r="FJ7" s="204"/>
      <c r="FK7" s="204"/>
      <c r="FL7" s="204"/>
      <c r="FM7" s="204"/>
      <c r="FN7" s="204"/>
      <c r="FO7" s="204"/>
      <c r="FP7" s="204"/>
      <c r="FQ7" s="204"/>
      <c r="FR7" s="204"/>
      <c r="FS7" s="204"/>
      <c r="FT7" s="204"/>
      <c r="FU7" s="204"/>
      <c r="FV7" s="204"/>
      <c r="FW7" s="204"/>
      <c r="FX7" s="204"/>
      <c r="FY7" s="204"/>
      <c r="FZ7" s="204"/>
      <c r="GA7" s="204"/>
      <c r="GB7" s="204"/>
      <c r="GC7" s="204"/>
      <c r="GD7" s="204"/>
      <c r="GE7" s="204"/>
      <c r="GF7" s="204"/>
      <c r="GG7" s="204"/>
      <c r="GH7" s="204"/>
      <c r="GI7" s="204"/>
      <c r="GJ7" s="204"/>
      <c r="GK7" s="204"/>
      <c r="GL7" s="204"/>
      <c r="GM7" s="204"/>
      <c r="GN7" s="204"/>
      <c r="GO7" s="204"/>
      <c r="GP7" s="204"/>
      <c r="GQ7" s="204"/>
      <c r="GR7" s="204"/>
      <c r="GS7" s="204"/>
      <c r="GT7" s="204"/>
      <c r="GU7" s="204"/>
      <c r="GV7" s="204"/>
      <c r="GW7" s="204"/>
      <c r="GX7" s="204"/>
      <c r="GY7" s="204"/>
      <c r="GZ7" s="204"/>
      <c r="HA7" s="204"/>
      <c r="HB7" s="204"/>
      <c r="HC7" s="204"/>
      <c r="HD7" s="204"/>
      <c r="HE7" s="204"/>
      <c r="HF7" s="204"/>
      <c r="HG7" s="204"/>
      <c r="HH7" s="204"/>
      <c r="HI7" s="204"/>
      <c r="HJ7" s="204"/>
      <c r="HK7" s="204"/>
      <c r="HL7" s="204"/>
      <c r="HM7" s="204"/>
      <c r="HN7" s="204"/>
      <c r="HO7" s="204"/>
      <c r="HP7" s="204"/>
      <c r="HQ7" s="204"/>
      <c r="HR7" s="204"/>
      <c r="HS7" s="204"/>
      <c r="HT7" s="204"/>
      <c r="HU7" s="204"/>
      <c r="HV7" s="204"/>
      <c r="HW7" s="204"/>
      <c r="HX7" s="204"/>
      <c r="HY7" s="204"/>
      <c r="HZ7" s="204"/>
      <c r="IA7" s="204"/>
      <c r="IB7" s="204"/>
      <c r="IC7" s="204"/>
      <c r="ID7" s="204"/>
      <c r="IE7" s="204"/>
      <c r="IF7" s="204"/>
      <c r="IG7" s="204"/>
      <c r="IH7" s="204"/>
      <c r="II7" s="204"/>
      <c r="IJ7" s="204"/>
      <c r="IK7" s="204"/>
      <c r="IL7" s="204"/>
      <c r="IM7" s="204"/>
      <c r="IN7" s="204"/>
      <c r="IO7" s="204"/>
      <c r="IP7" s="204"/>
      <c r="IQ7" s="204"/>
      <c r="IR7" s="204"/>
      <c r="IS7" s="204"/>
    </row>
    <row r="8" spans="1:253" s="204" customFormat="1" ht="30" customHeight="1" x14ac:dyDescent="0.2">
      <c r="A8" s="238"/>
      <c r="B8" s="763" t="s">
        <v>52</v>
      </c>
      <c r="C8" s="243" t="s">
        <v>4</v>
      </c>
      <c r="D8" s="244"/>
      <c r="E8" s="245"/>
      <c r="F8" s="245"/>
      <c r="G8" s="246"/>
    </row>
    <row r="9" spans="1:253" s="204" customFormat="1" ht="30" customHeight="1" x14ac:dyDescent="0.2">
      <c r="A9" s="238"/>
      <c r="B9" s="764"/>
      <c r="C9" s="243" t="s">
        <v>5</v>
      </c>
      <c r="D9" s="244"/>
      <c r="E9" s="245"/>
      <c r="F9" s="245"/>
      <c r="G9" s="246"/>
    </row>
    <row r="10" spans="1:253" s="204" customFormat="1" ht="30" customHeight="1" x14ac:dyDescent="0.2">
      <c r="A10" s="238"/>
      <c r="B10" s="765"/>
      <c r="C10" s="243" t="s">
        <v>6</v>
      </c>
      <c r="D10" s="244"/>
      <c r="E10" s="245"/>
      <c r="F10" s="245"/>
      <c r="G10" s="246"/>
    </row>
    <row r="11" spans="1:253" s="204" customFormat="1" ht="30" customHeight="1" x14ac:dyDescent="0.2">
      <c r="A11" s="238"/>
      <c r="B11" s="763" t="s">
        <v>53</v>
      </c>
      <c r="C11" s="243" t="s">
        <v>7</v>
      </c>
      <c r="D11" s="244"/>
      <c r="E11" s="245"/>
      <c r="F11" s="245"/>
      <c r="G11" s="246"/>
    </row>
    <row r="12" spans="1:253" s="204" customFormat="1" ht="30" customHeight="1" x14ac:dyDescent="0.2">
      <c r="A12" s="238"/>
      <c r="B12" s="764"/>
      <c r="C12" s="243" t="s">
        <v>8</v>
      </c>
      <c r="D12" s="244"/>
      <c r="E12" s="243"/>
      <c r="F12" s="243"/>
      <c r="G12" s="246"/>
    </row>
    <row r="13" spans="1:253" s="204" customFormat="1" ht="30" customHeight="1" x14ac:dyDescent="0.2">
      <c r="A13" s="238"/>
      <c r="B13" s="765"/>
      <c r="C13" s="243" t="s">
        <v>9</v>
      </c>
      <c r="D13" s="244"/>
      <c r="E13" s="243"/>
      <c r="F13" s="243"/>
      <c r="G13" s="246"/>
    </row>
    <row r="14" spans="1:253" s="204" customFormat="1" ht="30" customHeight="1" x14ac:dyDescent="0.2">
      <c r="A14" s="238"/>
      <c r="B14" s="763" t="s">
        <v>54</v>
      </c>
      <c r="C14" s="243" t="s">
        <v>32</v>
      </c>
      <c r="D14" s="244"/>
      <c r="E14" s="243"/>
      <c r="F14" s="243"/>
      <c r="G14" s="246"/>
    </row>
    <row r="15" spans="1:253" s="204" customFormat="1" ht="30" customHeight="1" x14ac:dyDescent="0.2">
      <c r="A15" s="238"/>
      <c r="B15" s="764"/>
      <c r="C15" s="243" t="s">
        <v>33</v>
      </c>
      <c r="D15" s="244"/>
      <c r="E15" s="243"/>
      <c r="F15" s="243"/>
      <c r="G15" s="246"/>
    </row>
    <row r="16" spans="1:253" s="204" customFormat="1" ht="30" customHeight="1" x14ac:dyDescent="0.2">
      <c r="A16" s="238"/>
      <c r="B16" s="765"/>
      <c r="C16" s="243" t="s">
        <v>34</v>
      </c>
      <c r="D16" s="244"/>
      <c r="E16" s="243"/>
      <c r="F16" s="243"/>
      <c r="G16" s="246"/>
    </row>
    <row r="17" spans="1:7" s="204" customFormat="1" ht="30" customHeight="1" x14ac:dyDescent="0.2">
      <c r="A17" s="238"/>
      <c r="B17" s="763" t="s">
        <v>55</v>
      </c>
      <c r="C17" s="243" t="s">
        <v>35</v>
      </c>
      <c r="D17" s="244"/>
      <c r="E17" s="243"/>
      <c r="F17" s="243"/>
      <c r="G17" s="246"/>
    </row>
    <row r="18" spans="1:7" s="204" customFormat="1" ht="30" customHeight="1" x14ac:dyDescent="0.2">
      <c r="A18" s="238"/>
      <c r="B18" s="764"/>
      <c r="C18" s="243" t="s">
        <v>36</v>
      </c>
      <c r="D18" s="244"/>
      <c r="E18" s="243"/>
      <c r="F18" s="243"/>
      <c r="G18" s="246"/>
    </row>
    <row r="19" spans="1:7" s="204" customFormat="1" ht="30" customHeight="1" x14ac:dyDescent="0.2">
      <c r="A19" s="238"/>
      <c r="B19" s="765"/>
      <c r="C19" s="243" t="s">
        <v>37</v>
      </c>
      <c r="D19" s="244"/>
      <c r="E19" s="243"/>
      <c r="F19" s="243"/>
      <c r="G19" s="246"/>
    </row>
    <row r="20" spans="1:7" s="204" customFormat="1" ht="30" customHeight="1" x14ac:dyDescent="0.2">
      <c r="A20" s="238"/>
      <c r="B20" s="763" t="s">
        <v>56</v>
      </c>
      <c r="C20" s="243" t="s">
        <v>38</v>
      </c>
      <c r="D20" s="244"/>
      <c r="E20" s="243"/>
      <c r="F20" s="243"/>
      <c r="G20" s="246"/>
    </row>
    <row r="21" spans="1:7" s="204" customFormat="1" ht="30" customHeight="1" x14ac:dyDescent="0.2">
      <c r="A21" s="238"/>
      <c r="B21" s="764"/>
      <c r="C21" s="243" t="s">
        <v>39</v>
      </c>
      <c r="D21" s="244"/>
      <c r="E21" s="243"/>
      <c r="F21" s="243"/>
      <c r="G21" s="246"/>
    </row>
    <row r="22" spans="1:7" s="204" customFormat="1" ht="30" customHeight="1" x14ac:dyDescent="0.2">
      <c r="A22" s="238"/>
      <c r="B22" s="765"/>
      <c r="C22" s="243" t="s">
        <v>40</v>
      </c>
      <c r="D22" s="244"/>
      <c r="E22" s="243"/>
      <c r="F22" s="243"/>
      <c r="G22" s="246"/>
    </row>
    <row r="23" spans="1:7" s="204" customFormat="1" ht="30" customHeight="1" x14ac:dyDescent="0.2">
      <c r="A23" s="238"/>
      <c r="B23" s="763" t="s">
        <v>57</v>
      </c>
      <c r="C23" s="243" t="s">
        <v>41</v>
      </c>
      <c r="D23" s="244"/>
      <c r="E23" s="243"/>
      <c r="F23" s="243"/>
      <c r="G23" s="246"/>
    </row>
    <row r="24" spans="1:7" s="204" customFormat="1" ht="30" customHeight="1" x14ac:dyDescent="0.2">
      <c r="A24" s="238"/>
      <c r="B24" s="764"/>
      <c r="C24" s="243" t="s">
        <v>42</v>
      </c>
      <c r="D24" s="244"/>
      <c r="E24" s="243"/>
      <c r="F24" s="243"/>
      <c r="G24" s="246"/>
    </row>
    <row r="25" spans="1:7" s="204" customFormat="1" ht="30" customHeight="1" x14ac:dyDescent="0.2">
      <c r="A25" s="238"/>
      <c r="B25" s="765"/>
      <c r="C25" s="243" t="s">
        <v>43</v>
      </c>
      <c r="D25" s="244"/>
      <c r="E25" s="243"/>
      <c r="F25" s="243"/>
      <c r="G25" s="246"/>
    </row>
    <row r="26" spans="1:7" s="204" customFormat="1" ht="30" customHeight="1" x14ac:dyDescent="0.2">
      <c r="A26" s="238"/>
      <c r="B26" s="763" t="s">
        <v>58</v>
      </c>
      <c r="C26" s="243" t="s">
        <v>44</v>
      </c>
      <c r="D26" s="244"/>
      <c r="E26" s="243"/>
      <c r="F26" s="243"/>
      <c r="G26" s="246"/>
    </row>
    <row r="27" spans="1:7" s="204" customFormat="1" ht="30" customHeight="1" x14ac:dyDescent="0.2">
      <c r="A27" s="238"/>
      <c r="B27" s="764"/>
      <c r="C27" s="243" t="s">
        <v>45</v>
      </c>
      <c r="D27" s="244"/>
      <c r="E27" s="243"/>
      <c r="F27" s="243"/>
      <c r="G27" s="246"/>
    </row>
    <row r="28" spans="1:7" s="204" customFormat="1" ht="30" customHeight="1" x14ac:dyDescent="0.2">
      <c r="B28" s="765"/>
      <c r="C28" s="243" t="s">
        <v>46</v>
      </c>
      <c r="D28" s="244"/>
      <c r="E28" s="243"/>
      <c r="F28" s="243"/>
      <c r="G28" s="246"/>
    </row>
    <row r="29" spans="1:7" s="204" customFormat="1" ht="30" customHeight="1" x14ac:dyDescent="0.2">
      <c r="B29" s="249" t="s">
        <v>59</v>
      </c>
      <c r="C29" s="243" t="s">
        <v>59</v>
      </c>
      <c r="D29" s="244"/>
      <c r="E29" s="243"/>
      <c r="F29" s="243"/>
      <c r="G29" s="246"/>
    </row>
    <row r="30" spans="1:7" s="204" customFormat="1" ht="30" customHeight="1" x14ac:dyDescent="0.2">
      <c r="B30" s="249" t="s">
        <v>59</v>
      </c>
      <c r="C30" s="243" t="s">
        <v>59</v>
      </c>
      <c r="D30" s="244"/>
      <c r="E30" s="243"/>
      <c r="F30" s="243"/>
      <c r="G30" s="246"/>
    </row>
    <row r="31" spans="1:7" s="204" customFormat="1" ht="30" customHeight="1" thickBot="1" x14ac:dyDescent="0.25">
      <c r="B31" s="250" t="s">
        <v>25</v>
      </c>
      <c r="C31" s="251" t="s">
        <v>25</v>
      </c>
      <c r="D31" s="251"/>
      <c r="E31" s="251"/>
      <c r="F31" s="251"/>
      <c r="G31" s="252"/>
    </row>
    <row r="32" spans="1:7" s="204" customFormat="1" ht="21.75" customHeight="1" x14ac:dyDescent="0.2">
      <c r="B32" s="253" t="s">
        <v>60</v>
      </c>
      <c r="C32" s="254"/>
      <c r="D32" s="254"/>
      <c r="E32" s="254"/>
      <c r="F32" s="254"/>
      <c r="G32" s="255"/>
    </row>
    <row r="33" spans="2:6" s="204" customFormat="1" ht="15.75" x14ac:dyDescent="0.2">
      <c r="B33" s="256"/>
      <c r="C33" s="256"/>
      <c r="D33" s="256"/>
      <c r="E33" s="256"/>
      <c r="F33" s="256"/>
    </row>
    <row r="34" spans="2:6" s="204" customFormat="1" ht="15.75" x14ac:dyDescent="0.2">
      <c r="B34" s="256"/>
      <c r="C34" s="256"/>
      <c r="D34" s="256"/>
      <c r="E34" s="256"/>
      <c r="F34" s="256"/>
    </row>
    <row r="35" spans="2:6" s="204" customFormat="1" ht="15.75" x14ac:dyDescent="0.2">
      <c r="B35" s="256"/>
      <c r="C35" s="256"/>
      <c r="D35" s="256"/>
      <c r="E35" s="256"/>
      <c r="F35" s="256"/>
    </row>
    <row r="36" spans="2:6" s="204" customFormat="1" ht="15.75" x14ac:dyDescent="0.2">
      <c r="B36" s="256"/>
      <c r="C36" s="256"/>
      <c r="D36" s="256"/>
      <c r="E36" s="256"/>
      <c r="F36" s="256"/>
    </row>
    <row r="37" spans="2:6" s="204" customFormat="1" ht="15.75" x14ac:dyDescent="0.2">
      <c r="B37" s="256"/>
      <c r="C37" s="256"/>
      <c r="D37" s="256"/>
      <c r="E37" s="256"/>
      <c r="F37" s="256"/>
    </row>
    <row r="38" spans="2:6" s="204" customFormat="1" ht="15.75" x14ac:dyDescent="0.2">
      <c r="B38" s="256"/>
      <c r="C38" s="256"/>
      <c r="D38" s="256"/>
      <c r="E38" s="256"/>
      <c r="F38" s="256"/>
    </row>
    <row r="39" spans="2:6" s="204" customFormat="1" ht="15.75" x14ac:dyDescent="0.2">
      <c r="B39" s="256"/>
      <c r="C39" s="256"/>
      <c r="D39" s="256"/>
      <c r="E39" s="256"/>
      <c r="F39" s="256"/>
    </row>
    <row r="40" spans="2:6" s="204" customFormat="1" ht="15.75" x14ac:dyDescent="0.2">
      <c r="B40" s="256"/>
      <c r="C40" s="256"/>
      <c r="D40" s="256"/>
      <c r="E40" s="256"/>
      <c r="F40" s="256"/>
    </row>
    <row r="41" spans="2:6" s="204" customFormat="1" ht="15.75" x14ac:dyDescent="0.2">
      <c r="B41" s="256"/>
      <c r="C41" s="256"/>
      <c r="D41" s="256"/>
      <c r="E41" s="256"/>
      <c r="F41" s="256"/>
    </row>
    <row r="42" spans="2:6" s="204" customFormat="1" ht="15.75" x14ac:dyDescent="0.2">
      <c r="B42" s="256"/>
      <c r="C42" s="256"/>
      <c r="D42" s="256"/>
      <c r="E42" s="256"/>
      <c r="F42" s="256"/>
    </row>
    <row r="43" spans="2:6" s="204" customFormat="1" ht="15.75" x14ac:dyDescent="0.2">
      <c r="B43" s="256"/>
      <c r="C43" s="256"/>
      <c r="D43" s="256"/>
      <c r="E43" s="256"/>
      <c r="F43" s="256"/>
    </row>
    <row r="44" spans="2:6" s="204" customFormat="1" ht="15.75" x14ac:dyDescent="0.2">
      <c r="B44" s="256"/>
      <c r="C44" s="256"/>
      <c r="D44" s="256"/>
      <c r="E44" s="256"/>
      <c r="F44" s="256"/>
    </row>
    <row r="45" spans="2:6" s="204" customFormat="1" ht="15.75" x14ac:dyDescent="0.2">
      <c r="B45" s="256"/>
      <c r="C45" s="256"/>
      <c r="D45" s="256"/>
      <c r="E45" s="256"/>
      <c r="F45" s="256"/>
    </row>
    <row r="46" spans="2:6" s="204" customFormat="1" ht="15.75" x14ac:dyDescent="0.2">
      <c r="B46" s="256"/>
      <c r="C46" s="256"/>
      <c r="D46" s="256"/>
      <c r="E46" s="256"/>
      <c r="F46" s="256"/>
    </row>
    <row r="47" spans="2:6" s="204" customFormat="1" ht="15.75" x14ac:dyDescent="0.2">
      <c r="B47" s="256"/>
      <c r="C47" s="256"/>
      <c r="D47" s="256"/>
      <c r="E47" s="256"/>
      <c r="F47" s="256"/>
    </row>
    <row r="48" spans="2:6" s="204" customFormat="1" ht="15.75" x14ac:dyDescent="0.2">
      <c r="B48" s="256"/>
      <c r="C48" s="256"/>
      <c r="D48" s="256"/>
      <c r="E48" s="256"/>
      <c r="F48" s="256"/>
    </row>
    <row r="49" spans="2:6" s="204" customFormat="1" ht="15.75" x14ac:dyDescent="0.2">
      <c r="B49" s="256"/>
      <c r="C49" s="256"/>
      <c r="D49" s="256"/>
      <c r="E49" s="256"/>
      <c r="F49" s="256"/>
    </row>
    <row r="50" spans="2:6" s="204" customFormat="1" ht="15.75" x14ac:dyDescent="0.2">
      <c r="B50" s="256"/>
      <c r="C50" s="256"/>
      <c r="D50" s="256"/>
      <c r="E50" s="256"/>
      <c r="F50" s="256"/>
    </row>
    <row r="51" spans="2:6" s="204" customFormat="1" ht="15.75" x14ac:dyDescent="0.2">
      <c r="B51" s="256"/>
      <c r="C51" s="256"/>
      <c r="D51" s="256"/>
      <c r="E51" s="256"/>
      <c r="F51" s="256"/>
    </row>
    <row r="52" spans="2:6" s="204" customFormat="1" ht="15.75" x14ac:dyDescent="0.2">
      <c r="B52" s="256"/>
      <c r="C52" s="256"/>
      <c r="D52" s="256"/>
      <c r="E52" s="256"/>
      <c r="F52" s="256"/>
    </row>
    <row r="53" spans="2:6" s="204" customFormat="1" ht="15.75" x14ac:dyDescent="0.2">
      <c r="B53" s="256"/>
      <c r="C53" s="256"/>
      <c r="D53" s="256"/>
      <c r="E53" s="256"/>
      <c r="F53" s="256"/>
    </row>
    <row r="54" spans="2:6" s="204" customFormat="1" ht="15.75" x14ac:dyDescent="0.2">
      <c r="B54" s="256"/>
      <c r="C54" s="256"/>
      <c r="D54" s="256"/>
      <c r="E54" s="256"/>
      <c r="F54" s="256"/>
    </row>
    <row r="55" spans="2:6" s="204" customFormat="1" ht="15.75" x14ac:dyDescent="0.2">
      <c r="B55" s="256"/>
      <c r="C55" s="256"/>
      <c r="D55" s="256"/>
      <c r="E55" s="256"/>
      <c r="F55" s="256"/>
    </row>
    <row r="56" spans="2:6" s="204" customFormat="1" ht="15.75" x14ac:dyDescent="0.2">
      <c r="B56" s="256"/>
      <c r="C56" s="256"/>
      <c r="D56" s="256"/>
      <c r="E56" s="256"/>
      <c r="F56" s="256"/>
    </row>
    <row r="57" spans="2:6" s="204" customFormat="1" ht="15.75" x14ac:dyDescent="0.2">
      <c r="B57" s="256"/>
      <c r="C57" s="256"/>
      <c r="D57" s="256"/>
      <c r="E57" s="256"/>
      <c r="F57" s="256"/>
    </row>
    <row r="58" spans="2:6" s="204" customFormat="1" ht="15.75" x14ac:dyDescent="0.2">
      <c r="B58" s="256"/>
      <c r="C58" s="256"/>
      <c r="D58" s="256"/>
      <c r="E58" s="256"/>
      <c r="F58" s="256"/>
    </row>
    <row r="59" spans="2:6" s="204" customFormat="1" ht="15.75" x14ac:dyDescent="0.2">
      <c r="B59" s="256"/>
      <c r="C59" s="256"/>
      <c r="D59" s="256"/>
      <c r="E59" s="256"/>
      <c r="F59" s="256"/>
    </row>
    <row r="60" spans="2:6" s="204" customFormat="1" ht="15.75" x14ac:dyDescent="0.2">
      <c r="B60" s="256"/>
      <c r="C60" s="256"/>
      <c r="D60" s="256"/>
      <c r="E60" s="256"/>
      <c r="F60" s="256"/>
    </row>
    <row r="61" spans="2:6" s="204" customFormat="1" ht="15.75" x14ac:dyDescent="0.2">
      <c r="B61" s="256"/>
      <c r="C61" s="256"/>
      <c r="D61" s="256"/>
      <c r="E61" s="256"/>
      <c r="F61" s="256"/>
    </row>
    <row r="62" spans="2:6" s="204" customFormat="1" ht="15.75" x14ac:dyDescent="0.2">
      <c r="B62" s="256"/>
      <c r="C62" s="256"/>
      <c r="D62" s="256"/>
      <c r="E62" s="256"/>
      <c r="F62" s="256"/>
    </row>
    <row r="63" spans="2:6" s="204" customFormat="1" ht="15.75" x14ac:dyDescent="0.2">
      <c r="B63" s="256"/>
      <c r="C63" s="256"/>
      <c r="D63" s="256"/>
      <c r="E63" s="256"/>
      <c r="F63" s="256"/>
    </row>
    <row r="64" spans="2:6" s="204" customFormat="1" ht="15.75" x14ac:dyDescent="0.2">
      <c r="B64" s="256"/>
      <c r="C64" s="256"/>
      <c r="D64" s="256"/>
      <c r="E64" s="256"/>
      <c r="F64" s="256"/>
    </row>
    <row r="65" spans="2:6" s="204" customFormat="1" ht="15.75" x14ac:dyDescent="0.2">
      <c r="B65" s="256"/>
      <c r="C65" s="256"/>
      <c r="D65" s="256"/>
      <c r="E65" s="256"/>
      <c r="F65" s="256"/>
    </row>
    <row r="66" spans="2:6" s="204" customFormat="1" ht="15.75" x14ac:dyDescent="0.2">
      <c r="B66" s="256"/>
      <c r="C66" s="256"/>
      <c r="D66" s="256"/>
      <c r="E66" s="256"/>
      <c r="F66" s="256"/>
    </row>
    <row r="67" spans="2:6" s="204" customFormat="1" ht="15.75" x14ac:dyDescent="0.2">
      <c r="B67" s="256"/>
      <c r="C67" s="256"/>
      <c r="D67" s="256"/>
      <c r="E67" s="256"/>
      <c r="F67" s="256"/>
    </row>
    <row r="68" spans="2:6" s="204" customFormat="1" ht="15.75" x14ac:dyDescent="0.2">
      <c r="B68" s="256"/>
      <c r="C68" s="256"/>
      <c r="D68" s="256"/>
      <c r="E68" s="256"/>
      <c r="F68" s="256"/>
    </row>
    <row r="69" spans="2:6" s="204" customFormat="1" ht="15.75" x14ac:dyDescent="0.2">
      <c r="B69" s="256"/>
      <c r="C69" s="256"/>
      <c r="D69" s="256"/>
      <c r="E69" s="256"/>
      <c r="F69" s="256"/>
    </row>
    <row r="70" spans="2:6" s="204" customFormat="1" ht="15.75" x14ac:dyDescent="0.2">
      <c r="B70" s="256"/>
      <c r="C70" s="256"/>
      <c r="D70" s="256"/>
      <c r="E70" s="256"/>
      <c r="F70" s="256"/>
    </row>
    <row r="71" spans="2:6" s="204" customFormat="1" ht="15.75" x14ac:dyDescent="0.2">
      <c r="B71" s="256"/>
      <c r="C71" s="256"/>
      <c r="D71" s="256"/>
      <c r="E71" s="256"/>
      <c r="F71" s="256"/>
    </row>
    <row r="72" spans="2:6" s="204" customFormat="1" ht="15.75" x14ac:dyDescent="0.2">
      <c r="B72" s="256"/>
      <c r="C72" s="256"/>
      <c r="D72" s="256"/>
      <c r="E72" s="256"/>
      <c r="F72" s="256"/>
    </row>
    <row r="73" spans="2:6" s="204" customFormat="1" ht="15.75" x14ac:dyDescent="0.2">
      <c r="B73" s="256"/>
      <c r="C73" s="256"/>
      <c r="D73" s="256"/>
      <c r="E73" s="256"/>
      <c r="F73" s="256"/>
    </row>
    <row r="74" spans="2:6" s="204" customFormat="1" ht="15.75" x14ac:dyDescent="0.2">
      <c r="B74" s="256"/>
      <c r="C74" s="256"/>
      <c r="D74" s="256"/>
      <c r="E74" s="256"/>
      <c r="F74" s="256"/>
    </row>
    <row r="75" spans="2:6" s="204" customFormat="1" ht="15.75" x14ac:dyDescent="0.2">
      <c r="B75" s="256"/>
      <c r="C75" s="256"/>
      <c r="D75" s="256"/>
      <c r="E75" s="256"/>
      <c r="F75" s="256"/>
    </row>
    <row r="76" spans="2:6" s="204" customFormat="1" ht="15.75" x14ac:dyDescent="0.2">
      <c r="B76" s="256"/>
      <c r="C76" s="256"/>
      <c r="D76" s="256"/>
      <c r="E76" s="256"/>
      <c r="F76" s="256"/>
    </row>
    <row r="77" spans="2:6" s="204" customFormat="1" ht="15.75" x14ac:dyDescent="0.2">
      <c r="B77" s="256"/>
      <c r="C77" s="256"/>
      <c r="D77" s="256"/>
      <c r="E77" s="256"/>
      <c r="F77" s="256"/>
    </row>
    <row r="78" spans="2:6" s="204" customFormat="1" ht="15.75" x14ac:dyDescent="0.2">
      <c r="B78" s="256"/>
      <c r="C78" s="256"/>
      <c r="D78" s="256"/>
      <c r="E78" s="256"/>
      <c r="F78" s="256"/>
    </row>
    <row r="79" spans="2:6" s="204" customFormat="1" ht="15.75" x14ac:dyDescent="0.2">
      <c r="B79" s="256"/>
      <c r="C79" s="256"/>
      <c r="D79" s="256"/>
      <c r="E79" s="256"/>
      <c r="F79" s="256"/>
    </row>
    <row r="80" spans="2:6" s="204" customFormat="1" ht="15.75" x14ac:dyDescent="0.2">
      <c r="B80" s="256"/>
      <c r="C80" s="256"/>
      <c r="D80" s="256"/>
      <c r="E80" s="256"/>
      <c r="F80" s="256"/>
    </row>
    <row r="81" spans="2:6" s="204" customFormat="1" ht="15.75" x14ac:dyDescent="0.2">
      <c r="B81" s="256"/>
      <c r="C81" s="256"/>
      <c r="D81" s="256"/>
      <c r="E81" s="256"/>
      <c r="F81" s="256"/>
    </row>
    <row r="82" spans="2:6" s="204" customFormat="1" ht="15.75" x14ac:dyDescent="0.2">
      <c r="B82" s="256"/>
      <c r="C82" s="256"/>
      <c r="D82" s="256"/>
      <c r="E82" s="256"/>
      <c r="F82" s="256"/>
    </row>
    <row r="83" spans="2:6" s="204" customFormat="1" ht="15.75" x14ac:dyDescent="0.2">
      <c r="B83" s="256"/>
      <c r="C83" s="256"/>
      <c r="D83" s="256"/>
      <c r="E83" s="256"/>
      <c r="F83" s="256"/>
    </row>
    <row r="84" spans="2:6" s="204" customFormat="1" ht="15.75" x14ac:dyDescent="0.2">
      <c r="B84" s="256"/>
      <c r="C84" s="256"/>
      <c r="D84" s="256"/>
      <c r="E84" s="256"/>
      <c r="F84" s="256"/>
    </row>
    <row r="85" spans="2:6" s="204" customFormat="1" ht="15.75" x14ac:dyDescent="0.2">
      <c r="B85" s="256"/>
      <c r="C85" s="256"/>
      <c r="D85" s="256"/>
      <c r="E85" s="256"/>
      <c r="F85" s="256"/>
    </row>
    <row r="86" spans="2:6" s="204" customFormat="1" ht="15.75" x14ac:dyDescent="0.2">
      <c r="B86" s="256"/>
      <c r="C86" s="256"/>
      <c r="D86" s="256"/>
      <c r="E86" s="256"/>
      <c r="F86" s="256"/>
    </row>
    <row r="87" spans="2:6" s="204" customFormat="1" ht="15.75" x14ac:dyDescent="0.2">
      <c r="B87" s="256"/>
      <c r="C87" s="256"/>
      <c r="D87" s="256"/>
      <c r="E87" s="256"/>
      <c r="F87" s="256"/>
    </row>
    <row r="88" spans="2:6" s="204" customFormat="1" ht="15.75" x14ac:dyDescent="0.2">
      <c r="B88" s="256"/>
      <c r="C88" s="256"/>
      <c r="D88" s="256"/>
      <c r="E88" s="256"/>
      <c r="F88" s="256"/>
    </row>
    <row r="89" spans="2:6" s="204" customFormat="1" ht="15.75" x14ac:dyDescent="0.2">
      <c r="B89" s="256"/>
      <c r="C89" s="256"/>
      <c r="D89" s="256"/>
      <c r="E89" s="256"/>
      <c r="F89" s="256"/>
    </row>
    <row r="90" spans="2:6" s="204" customFormat="1" ht="15.75" x14ac:dyDescent="0.2">
      <c r="B90" s="256"/>
      <c r="C90" s="256"/>
      <c r="D90" s="256"/>
      <c r="E90" s="256"/>
      <c r="F90" s="256"/>
    </row>
    <row r="91" spans="2:6" s="204" customFormat="1" ht="15.75" x14ac:dyDescent="0.2">
      <c r="B91" s="256"/>
      <c r="C91" s="256"/>
      <c r="D91" s="256"/>
      <c r="E91" s="256"/>
      <c r="F91" s="256"/>
    </row>
    <row r="92" spans="2:6" s="204" customFormat="1" ht="15.75" x14ac:dyDescent="0.2">
      <c r="B92" s="256"/>
      <c r="C92" s="256"/>
      <c r="D92" s="256"/>
      <c r="E92" s="256"/>
      <c r="F92" s="256"/>
    </row>
    <row r="93" spans="2:6" s="204" customFormat="1" ht="15.75" x14ac:dyDescent="0.2">
      <c r="B93" s="256"/>
      <c r="C93" s="256"/>
      <c r="D93" s="256"/>
      <c r="E93" s="256"/>
      <c r="F93" s="256"/>
    </row>
    <row r="94" spans="2:6" s="204" customFormat="1" ht="15.75" x14ac:dyDescent="0.2">
      <c r="B94" s="256"/>
      <c r="C94" s="256"/>
      <c r="D94" s="256"/>
      <c r="E94" s="256"/>
      <c r="F94" s="256"/>
    </row>
    <row r="95" spans="2:6" s="204" customFormat="1" ht="15.75" x14ac:dyDescent="0.2">
      <c r="B95" s="256"/>
      <c r="C95" s="256"/>
      <c r="D95" s="256"/>
      <c r="E95" s="256"/>
      <c r="F95" s="256"/>
    </row>
    <row r="96" spans="2:6" s="204" customFormat="1" ht="15.75" x14ac:dyDescent="0.2">
      <c r="B96" s="256"/>
      <c r="C96" s="256"/>
      <c r="D96" s="256"/>
      <c r="E96" s="256"/>
      <c r="F96" s="256"/>
    </row>
    <row r="97" spans="2:6" s="204" customFormat="1" ht="15.75" x14ac:dyDescent="0.2">
      <c r="B97" s="256"/>
      <c r="C97" s="256"/>
      <c r="D97" s="256"/>
      <c r="E97" s="256"/>
      <c r="F97" s="256"/>
    </row>
    <row r="98" spans="2:6" s="18" customFormat="1" x14ac:dyDescent="0.2">
      <c r="B98" s="19"/>
      <c r="C98" s="19"/>
      <c r="D98" s="19"/>
      <c r="E98" s="19"/>
      <c r="F98" s="19"/>
    </row>
    <row r="99" spans="2:6" s="18" customFormat="1" x14ac:dyDescent="0.2">
      <c r="B99" s="19"/>
      <c r="C99" s="19"/>
      <c r="D99" s="19"/>
      <c r="E99" s="19"/>
      <c r="F99" s="19"/>
    </row>
    <row r="100" spans="2:6" s="18" customFormat="1" x14ac:dyDescent="0.2">
      <c r="B100" s="19"/>
      <c r="C100" s="19"/>
      <c r="D100" s="19"/>
      <c r="E100" s="19"/>
      <c r="F100" s="19"/>
    </row>
    <row r="101" spans="2:6" s="18" customFormat="1" x14ac:dyDescent="0.2">
      <c r="B101" s="19"/>
      <c r="C101" s="19"/>
      <c r="D101" s="19"/>
      <c r="E101" s="19"/>
      <c r="F101" s="19"/>
    </row>
    <row r="102" spans="2:6" s="18" customFormat="1" x14ac:dyDescent="0.2">
      <c r="B102" s="19"/>
      <c r="C102" s="19"/>
      <c r="D102" s="19"/>
      <c r="E102" s="19"/>
      <c r="F102" s="19"/>
    </row>
    <row r="103" spans="2:6" s="18" customFormat="1" x14ac:dyDescent="0.2">
      <c r="B103" s="19"/>
      <c r="C103" s="19"/>
      <c r="D103" s="19"/>
      <c r="E103" s="19"/>
      <c r="F103" s="19"/>
    </row>
    <row r="104" spans="2:6" s="18" customFormat="1" x14ac:dyDescent="0.2">
      <c r="B104" s="19"/>
      <c r="C104" s="19"/>
      <c r="D104" s="19"/>
      <c r="E104" s="19"/>
      <c r="F104" s="19"/>
    </row>
    <row r="105" spans="2:6" s="18" customFormat="1" x14ac:dyDescent="0.2">
      <c r="B105" s="19"/>
      <c r="C105" s="19"/>
      <c r="D105" s="19"/>
      <c r="E105" s="19"/>
      <c r="F105" s="19"/>
    </row>
  </sheetData>
  <mergeCells count="10">
    <mergeCell ref="B14:B16"/>
    <mergeCell ref="B17:B19"/>
    <mergeCell ref="B20:B22"/>
    <mergeCell ref="B23:B25"/>
    <mergeCell ref="B26:B28"/>
    <mergeCell ref="A1:G1"/>
    <mergeCell ref="B5:B7"/>
    <mergeCell ref="B8:B10"/>
    <mergeCell ref="B11:B13"/>
    <mergeCell ref="B3:G3"/>
  </mergeCells>
  <pageMargins left="0.7" right="0.7" top="0.75" bottom="0.75" header="0.3" footer="0.3"/>
  <pageSetup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topLeftCell="A4" zoomScale="80" zoomScaleNormal="80" zoomScaleSheetLayoutView="90" workbookViewId="0">
      <selection activeCell="H41" sqref="H41"/>
    </sheetView>
  </sheetViews>
  <sheetFormatPr baseColWidth="10" defaultColWidth="12.85546875" defaultRowHeight="15" x14ac:dyDescent="0.2"/>
  <cols>
    <col min="1" max="1" width="3" style="18" customWidth="1"/>
    <col min="2" max="2" width="24.7109375" style="18" customWidth="1"/>
    <col min="3" max="3" width="9.7109375" style="19" customWidth="1"/>
    <col min="4" max="4" width="9.7109375" style="20" customWidth="1"/>
    <col min="5" max="5" width="48.7109375" style="21" customWidth="1"/>
    <col min="6" max="6" width="12.85546875" style="19" bestFit="1" customWidth="1"/>
    <col min="7" max="7" width="14" style="19" bestFit="1" customWidth="1"/>
    <col min="8" max="8" width="15.7109375" style="19" bestFit="1" customWidth="1"/>
    <col min="9" max="10" width="20" style="19" customWidth="1"/>
    <col min="11" max="11" width="23.140625" style="19" customWidth="1"/>
    <col min="12" max="12" width="21.85546875" style="19" customWidth="1"/>
    <col min="13" max="13" width="20.140625" style="19" customWidth="1"/>
    <col min="14" max="14" width="20.42578125" style="19" customWidth="1"/>
    <col min="15" max="15" width="19.28515625" style="18" customWidth="1"/>
    <col min="16" max="16" width="14.7109375" style="18" customWidth="1"/>
    <col min="17" max="16384" width="12.85546875" style="18"/>
  </cols>
  <sheetData>
    <row r="1" spans="2:16" ht="15.75" thickBot="1" x14ac:dyDescent="0.25"/>
    <row r="2" spans="2:16" ht="34.5" customHeight="1" x14ac:dyDescent="0.2">
      <c r="B2" s="785" t="s">
        <v>1244</v>
      </c>
      <c r="C2" s="786"/>
      <c r="D2" s="786"/>
      <c r="E2" s="786"/>
      <c r="F2" s="786"/>
      <c r="G2" s="786"/>
      <c r="H2" s="786"/>
      <c r="I2" s="786"/>
      <c r="J2" s="786"/>
      <c r="K2" s="786"/>
      <c r="L2" s="786"/>
      <c r="M2" s="786"/>
      <c r="N2" s="786"/>
      <c r="O2" s="786"/>
    </row>
    <row r="3" spans="2:16" ht="110.25" customHeight="1" thickBot="1" x14ac:dyDescent="0.25">
      <c r="B3" s="787" t="s">
        <v>1246</v>
      </c>
      <c r="C3" s="788"/>
      <c r="D3" s="788"/>
      <c r="E3" s="788"/>
      <c r="F3" s="788"/>
      <c r="G3" s="788"/>
      <c r="H3" s="788"/>
      <c r="I3" s="788"/>
      <c r="J3" s="788"/>
      <c r="K3" s="788"/>
      <c r="L3" s="788"/>
      <c r="M3" s="788"/>
      <c r="N3" s="788"/>
      <c r="O3" s="789"/>
    </row>
    <row r="4" spans="2:16" ht="14.45" customHeight="1" x14ac:dyDescent="0.2">
      <c r="B4" s="22"/>
      <c r="C4" s="23"/>
      <c r="D4" s="23"/>
      <c r="E4" s="24"/>
      <c r="F4" s="23"/>
      <c r="G4" s="23"/>
      <c r="H4" s="23"/>
      <c r="I4" s="23"/>
      <c r="J4" s="23"/>
      <c r="K4" s="790" t="s">
        <v>157</v>
      </c>
      <c r="L4" s="790"/>
      <c r="M4" s="791"/>
      <c r="N4" s="791"/>
      <c r="O4" s="792"/>
    </row>
    <row r="5" spans="2:16" ht="2.4500000000000002" customHeight="1" thickBot="1" x14ac:dyDescent="0.25">
      <c r="B5" s="25"/>
      <c r="C5" s="26"/>
      <c r="D5" s="26"/>
      <c r="E5" s="27"/>
      <c r="F5" s="26"/>
      <c r="G5" s="26"/>
      <c r="H5" s="26"/>
      <c r="I5" s="26"/>
      <c r="J5" s="26"/>
      <c r="K5" s="28"/>
      <c r="L5" s="28"/>
      <c r="M5" s="26"/>
      <c r="N5" s="26"/>
      <c r="O5" s="29"/>
    </row>
    <row r="6" spans="2:16" ht="47.45" customHeight="1" thickBot="1" x14ac:dyDescent="0.25">
      <c r="B6" s="436" t="s">
        <v>61</v>
      </c>
      <c r="C6" s="436" t="s">
        <v>16</v>
      </c>
      <c r="D6" s="432" t="s">
        <v>62</v>
      </c>
      <c r="E6" s="432" t="s">
        <v>63</v>
      </c>
      <c r="F6" s="432" t="s">
        <v>64</v>
      </c>
      <c r="G6" s="432" t="s">
        <v>73</v>
      </c>
      <c r="H6" s="433" t="s">
        <v>65</v>
      </c>
      <c r="I6" s="432" t="s">
        <v>66</v>
      </c>
      <c r="J6" s="432" t="s">
        <v>67</v>
      </c>
      <c r="K6" s="434" t="s">
        <v>19</v>
      </c>
      <c r="L6" s="434" t="s">
        <v>1332</v>
      </c>
      <c r="M6" s="432" t="s">
        <v>75</v>
      </c>
      <c r="N6" s="432" t="s">
        <v>74</v>
      </c>
      <c r="O6" s="435" t="s">
        <v>1281</v>
      </c>
      <c r="P6" s="435" t="s">
        <v>1280</v>
      </c>
    </row>
    <row r="7" spans="2:16" ht="15" customHeight="1" x14ac:dyDescent="0.2">
      <c r="B7" s="795" t="s">
        <v>1317</v>
      </c>
      <c r="C7" s="793" t="s">
        <v>51</v>
      </c>
      <c r="D7" s="32" t="s">
        <v>1</v>
      </c>
      <c r="E7" s="33"/>
      <c r="F7" s="33"/>
      <c r="G7" s="34"/>
      <c r="H7" s="35"/>
      <c r="I7" s="36"/>
      <c r="J7" s="37">
        <f>+H7*I7</f>
        <v>0</v>
      </c>
      <c r="K7" s="798">
        <f>SUM(J7:J15)</f>
        <v>0</v>
      </c>
      <c r="L7" s="38"/>
      <c r="M7" s="38"/>
      <c r="N7" s="72"/>
      <c r="O7" s="72"/>
      <c r="P7" s="193">
        <f t="shared" ref="P7:P48" si="0">+J7-L7-M7-N7</f>
        <v>0</v>
      </c>
    </row>
    <row r="8" spans="2:16" x14ac:dyDescent="0.2">
      <c r="B8" s="796"/>
      <c r="C8" s="794"/>
      <c r="D8" s="39" t="s">
        <v>1</v>
      </c>
      <c r="E8" s="40"/>
      <c r="F8" s="40"/>
      <c r="G8" s="41"/>
      <c r="H8" s="42"/>
      <c r="I8" s="43"/>
      <c r="J8" s="44">
        <f>+H8*I8</f>
        <v>0</v>
      </c>
      <c r="K8" s="799"/>
      <c r="L8" s="45"/>
      <c r="M8" s="45"/>
      <c r="N8" s="73"/>
      <c r="O8" s="73"/>
      <c r="P8" s="194">
        <f t="shared" si="0"/>
        <v>0</v>
      </c>
    </row>
    <row r="9" spans="2:16" x14ac:dyDescent="0.2">
      <c r="B9" s="796"/>
      <c r="C9" s="794"/>
      <c r="D9" s="39" t="s">
        <v>2</v>
      </c>
      <c r="E9" s="40"/>
      <c r="F9" s="40"/>
      <c r="G9" s="41"/>
      <c r="H9" s="42"/>
      <c r="I9" s="43"/>
      <c r="J9" s="44">
        <f t="shared" ref="J9:J43" si="1">+H9*I9</f>
        <v>0</v>
      </c>
      <c r="K9" s="799"/>
      <c r="L9" s="45"/>
      <c r="M9" s="45"/>
      <c r="N9" s="73"/>
      <c r="O9" s="73"/>
      <c r="P9" s="194">
        <f t="shared" si="0"/>
        <v>0</v>
      </c>
    </row>
    <row r="10" spans="2:16" x14ac:dyDescent="0.2">
      <c r="B10" s="796"/>
      <c r="C10" s="800" t="s">
        <v>52</v>
      </c>
      <c r="D10" s="39" t="s">
        <v>3</v>
      </c>
      <c r="E10" s="40"/>
      <c r="F10" s="40"/>
      <c r="G10" s="41"/>
      <c r="H10" s="42"/>
      <c r="I10" s="43"/>
      <c r="J10" s="44">
        <f t="shared" si="1"/>
        <v>0</v>
      </c>
      <c r="K10" s="799"/>
      <c r="L10" s="45"/>
      <c r="M10" s="45"/>
      <c r="N10" s="73"/>
      <c r="O10" s="73"/>
      <c r="P10" s="194">
        <f t="shared" si="0"/>
        <v>0</v>
      </c>
    </row>
    <row r="11" spans="2:16" x14ac:dyDescent="0.2">
      <c r="B11" s="796"/>
      <c r="C11" s="800"/>
      <c r="D11" s="39" t="s">
        <v>4</v>
      </c>
      <c r="E11" s="40"/>
      <c r="F11" s="40"/>
      <c r="G11" s="41"/>
      <c r="H11" s="42"/>
      <c r="I11" s="43"/>
      <c r="J11" s="44">
        <f>+H11*I11</f>
        <v>0</v>
      </c>
      <c r="K11" s="799"/>
      <c r="L11" s="45"/>
      <c r="M11" s="45"/>
      <c r="N11" s="73"/>
      <c r="O11" s="73"/>
      <c r="P11" s="194">
        <f t="shared" si="0"/>
        <v>0</v>
      </c>
    </row>
    <row r="12" spans="2:16" x14ac:dyDescent="0.2">
      <c r="B12" s="796"/>
      <c r="C12" s="800"/>
      <c r="D12" s="39" t="s">
        <v>5</v>
      </c>
      <c r="E12" s="40"/>
      <c r="F12" s="40"/>
      <c r="G12" s="41"/>
      <c r="H12" s="42"/>
      <c r="I12" s="43"/>
      <c r="J12" s="44">
        <f t="shared" si="1"/>
        <v>0</v>
      </c>
      <c r="K12" s="799"/>
      <c r="L12" s="45"/>
      <c r="M12" s="45"/>
      <c r="N12" s="73"/>
      <c r="O12" s="73"/>
      <c r="P12" s="194">
        <f t="shared" si="0"/>
        <v>0</v>
      </c>
    </row>
    <row r="13" spans="2:16" x14ac:dyDescent="0.2">
      <c r="B13" s="796"/>
      <c r="C13" s="800" t="s">
        <v>53</v>
      </c>
      <c r="D13" s="39" t="s">
        <v>6</v>
      </c>
      <c r="E13" s="40"/>
      <c r="F13" s="40"/>
      <c r="G13" s="41"/>
      <c r="H13" s="42"/>
      <c r="I13" s="43"/>
      <c r="J13" s="44">
        <f t="shared" si="1"/>
        <v>0</v>
      </c>
      <c r="K13" s="799"/>
      <c r="L13" s="45"/>
      <c r="M13" s="45"/>
      <c r="N13" s="73"/>
      <c r="O13" s="73"/>
      <c r="P13" s="194">
        <f t="shared" si="0"/>
        <v>0</v>
      </c>
    </row>
    <row r="14" spans="2:16" ht="15" customHeight="1" x14ac:dyDescent="0.2">
      <c r="B14" s="796"/>
      <c r="C14" s="800"/>
      <c r="D14" s="39" t="s">
        <v>7</v>
      </c>
      <c r="E14" s="40"/>
      <c r="F14" s="40"/>
      <c r="G14" s="41"/>
      <c r="H14" s="42"/>
      <c r="I14" s="43"/>
      <c r="J14" s="44">
        <f>+H14*I14</f>
        <v>0</v>
      </c>
      <c r="K14" s="799"/>
      <c r="L14" s="45"/>
      <c r="M14" s="45"/>
      <c r="N14" s="73"/>
      <c r="O14" s="73"/>
      <c r="P14" s="194">
        <f t="shared" si="0"/>
        <v>0</v>
      </c>
    </row>
    <row r="15" spans="2:16" ht="15.75" thickBot="1" x14ac:dyDescent="0.25">
      <c r="B15" s="797"/>
      <c r="C15" s="801"/>
      <c r="D15" s="46" t="s">
        <v>8</v>
      </c>
      <c r="E15" s="47"/>
      <c r="F15" s="47"/>
      <c r="G15" s="48"/>
      <c r="H15" s="49"/>
      <c r="I15" s="50"/>
      <c r="J15" s="51">
        <f>+H15*I15</f>
        <v>0</v>
      </c>
      <c r="K15" s="769"/>
      <c r="L15" s="52"/>
      <c r="M15" s="52"/>
      <c r="N15" s="74"/>
      <c r="O15" s="74"/>
      <c r="P15" s="195">
        <f t="shared" si="0"/>
        <v>0</v>
      </c>
    </row>
    <row r="16" spans="2:16" x14ac:dyDescent="0.2">
      <c r="B16" s="795" t="s">
        <v>1318</v>
      </c>
      <c r="C16" s="807" t="s">
        <v>54</v>
      </c>
      <c r="D16" s="32" t="s">
        <v>9</v>
      </c>
      <c r="E16" s="33"/>
      <c r="F16" s="33"/>
      <c r="G16" s="34"/>
      <c r="H16" s="35"/>
      <c r="I16" s="36"/>
      <c r="J16" s="37">
        <f t="shared" si="1"/>
        <v>0</v>
      </c>
      <c r="K16" s="798">
        <f>SUM(J16:J24)</f>
        <v>0</v>
      </c>
      <c r="L16" s="38"/>
      <c r="M16" s="38"/>
      <c r="N16" s="72"/>
      <c r="O16" s="72"/>
      <c r="P16" s="193">
        <f t="shared" si="0"/>
        <v>0</v>
      </c>
    </row>
    <row r="17" spans="2:16" x14ac:dyDescent="0.2">
      <c r="B17" s="796"/>
      <c r="C17" s="800"/>
      <c r="D17" s="39" t="s">
        <v>32</v>
      </c>
      <c r="E17" s="40"/>
      <c r="F17" s="40"/>
      <c r="G17" s="41"/>
      <c r="H17" s="42"/>
      <c r="I17" s="43"/>
      <c r="J17" s="44">
        <f t="shared" si="1"/>
        <v>0</v>
      </c>
      <c r="K17" s="799"/>
      <c r="L17" s="45"/>
      <c r="M17" s="45"/>
      <c r="N17" s="73"/>
      <c r="O17" s="73"/>
      <c r="P17" s="194">
        <f t="shared" si="0"/>
        <v>0</v>
      </c>
    </row>
    <row r="18" spans="2:16" x14ac:dyDescent="0.2">
      <c r="B18" s="796"/>
      <c r="C18" s="800"/>
      <c r="D18" s="39" t="s">
        <v>33</v>
      </c>
      <c r="E18" s="40"/>
      <c r="F18" s="40"/>
      <c r="G18" s="41"/>
      <c r="H18" s="42"/>
      <c r="I18" s="43"/>
      <c r="J18" s="44">
        <f t="shared" si="1"/>
        <v>0</v>
      </c>
      <c r="K18" s="799"/>
      <c r="L18" s="45"/>
      <c r="M18" s="45"/>
      <c r="N18" s="73"/>
      <c r="O18" s="73"/>
      <c r="P18" s="194">
        <f t="shared" si="0"/>
        <v>0</v>
      </c>
    </row>
    <row r="19" spans="2:16" x14ac:dyDescent="0.2">
      <c r="B19" s="796"/>
      <c r="C19" s="800" t="s">
        <v>55</v>
      </c>
      <c r="D19" s="39" t="s">
        <v>34</v>
      </c>
      <c r="E19" s="40"/>
      <c r="F19" s="40"/>
      <c r="G19" s="41"/>
      <c r="H19" s="42"/>
      <c r="I19" s="43"/>
      <c r="J19" s="44">
        <f t="shared" si="1"/>
        <v>0</v>
      </c>
      <c r="K19" s="799"/>
      <c r="L19" s="45"/>
      <c r="M19" s="45"/>
      <c r="N19" s="73"/>
      <c r="O19" s="73"/>
      <c r="P19" s="194">
        <f t="shared" si="0"/>
        <v>0</v>
      </c>
    </row>
    <row r="20" spans="2:16" x14ac:dyDescent="0.2">
      <c r="B20" s="796"/>
      <c r="C20" s="800"/>
      <c r="D20" s="39" t="s">
        <v>35</v>
      </c>
      <c r="E20" s="40"/>
      <c r="F20" s="40"/>
      <c r="G20" s="41"/>
      <c r="H20" s="42"/>
      <c r="I20" s="43"/>
      <c r="J20" s="44">
        <f t="shared" si="1"/>
        <v>0</v>
      </c>
      <c r="K20" s="799"/>
      <c r="L20" s="45"/>
      <c r="M20" s="45"/>
      <c r="N20" s="73"/>
      <c r="O20" s="73"/>
      <c r="P20" s="194">
        <f t="shared" si="0"/>
        <v>0</v>
      </c>
    </row>
    <row r="21" spans="2:16" x14ac:dyDescent="0.2">
      <c r="B21" s="796"/>
      <c r="C21" s="800"/>
      <c r="D21" s="39" t="s">
        <v>36</v>
      </c>
      <c r="E21" s="40"/>
      <c r="F21" s="40"/>
      <c r="G21" s="41"/>
      <c r="H21" s="42"/>
      <c r="I21" s="43"/>
      <c r="J21" s="44">
        <f t="shared" si="1"/>
        <v>0</v>
      </c>
      <c r="K21" s="799"/>
      <c r="L21" s="45"/>
      <c r="M21" s="45"/>
      <c r="N21" s="73"/>
      <c r="O21" s="73"/>
      <c r="P21" s="194">
        <f t="shared" si="0"/>
        <v>0</v>
      </c>
    </row>
    <row r="22" spans="2:16" x14ac:dyDescent="0.2">
      <c r="B22" s="796"/>
      <c r="C22" s="800" t="s">
        <v>56</v>
      </c>
      <c r="D22" s="39" t="s">
        <v>37</v>
      </c>
      <c r="E22" s="40"/>
      <c r="F22" s="40"/>
      <c r="G22" s="41"/>
      <c r="H22" s="42"/>
      <c r="I22" s="43"/>
      <c r="J22" s="44">
        <f t="shared" si="1"/>
        <v>0</v>
      </c>
      <c r="K22" s="799"/>
      <c r="L22" s="45"/>
      <c r="M22" s="45"/>
      <c r="N22" s="73"/>
      <c r="O22" s="73"/>
      <c r="P22" s="194">
        <f t="shared" si="0"/>
        <v>0</v>
      </c>
    </row>
    <row r="23" spans="2:16" ht="24" customHeight="1" x14ac:dyDescent="0.2">
      <c r="B23" s="796"/>
      <c r="C23" s="800"/>
      <c r="D23" s="39" t="s">
        <v>38</v>
      </c>
      <c r="E23" s="40"/>
      <c r="F23" s="40"/>
      <c r="G23" s="41"/>
      <c r="H23" s="42"/>
      <c r="I23" s="43"/>
      <c r="J23" s="44">
        <f t="shared" si="1"/>
        <v>0</v>
      </c>
      <c r="K23" s="799"/>
      <c r="L23" s="45"/>
      <c r="M23" s="45"/>
      <c r="N23" s="73"/>
      <c r="O23" s="73"/>
      <c r="P23" s="194">
        <f t="shared" si="0"/>
        <v>0</v>
      </c>
    </row>
    <row r="24" spans="2:16" ht="15.75" thickBot="1" x14ac:dyDescent="0.25">
      <c r="B24" s="797"/>
      <c r="C24" s="801"/>
      <c r="D24" s="46" t="s">
        <v>39</v>
      </c>
      <c r="E24" s="47"/>
      <c r="F24" s="47"/>
      <c r="G24" s="48"/>
      <c r="H24" s="49"/>
      <c r="I24" s="50"/>
      <c r="J24" s="51">
        <f t="shared" si="1"/>
        <v>0</v>
      </c>
      <c r="K24" s="769"/>
      <c r="L24" s="52"/>
      <c r="M24" s="52"/>
      <c r="N24" s="74"/>
      <c r="O24" s="74"/>
      <c r="P24" s="195">
        <f t="shared" si="0"/>
        <v>0</v>
      </c>
    </row>
    <row r="25" spans="2:16" ht="15" customHeight="1" x14ac:dyDescent="0.2">
      <c r="B25" s="802" t="s">
        <v>1319</v>
      </c>
      <c r="C25" s="820" t="s">
        <v>57</v>
      </c>
      <c r="D25" s="53" t="s">
        <v>40</v>
      </c>
      <c r="E25" s="33"/>
      <c r="F25" s="33"/>
      <c r="G25" s="34"/>
      <c r="H25" s="35"/>
      <c r="I25" s="36"/>
      <c r="J25" s="37">
        <f t="shared" si="1"/>
        <v>0</v>
      </c>
      <c r="K25" s="804">
        <f>SUM(J25:J30)</f>
        <v>0</v>
      </c>
      <c r="L25" s="38"/>
      <c r="M25" s="38"/>
      <c r="N25" s="72"/>
      <c r="O25" s="72"/>
      <c r="P25" s="193">
        <f t="shared" si="0"/>
        <v>0</v>
      </c>
    </row>
    <row r="26" spans="2:16" ht="15" customHeight="1" x14ac:dyDescent="0.2">
      <c r="B26" s="803"/>
      <c r="C26" s="805"/>
      <c r="D26" s="39" t="s">
        <v>41</v>
      </c>
      <c r="E26" s="40"/>
      <c r="F26" s="40"/>
      <c r="G26" s="41"/>
      <c r="H26" s="42"/>
      <c r="I26" s="43"/>
      <c r="J26" s="44">
        <f t="shared" si="1"/>
        <v>0</v>
      </c>
      <c r="K26" s="770"/>
      <c r="L26" s="45"/>
      <c r="M26" s="45"/>
      <c r="N26" s="73"/>
      <c r="O26" s="73"/>
      <c r="P26" s="194">
        <f t="shared" si="0"/>
        <v>0</v>
      </c>
    </row>
    <row r="27" spans="2:16" ht="15" customHeight="1" x14ac:dyDescent="0.2">
      <c r="B27" s="803"/>
      <c r="C27" s="821"/>
      <c r="D27" s="39" t="s">
        <v>42</v>
      </c>
      <c r="E27" s="40"/>
      <c r="F27" s="40"/>
      <c r="G27" s="41"/>
      <c r="H27" s="42"/>
      <c r="I27" s="43"/>
      <c r="J27" s="44">
        <f t="shared" si="1"/>
        <v>0</v>
      </c>
      <c r="K27" s="770"/>
      <c r="L27" s="45"/>
      <c r="M27" s="45"/>
      <c r="N27" s="73"/>
      <c r="O27" s="73"/>
      <c r="P27" s="194">
        <f t="shared" si="0"/>
        <v>0</v>
      </c>
    </row>
    <row r="28" spans="2:16" ht="15" customHeight="1" x14ac:dyDescent="0.2">
      <c r="B28" s="803"/>
      <c r="C28" s="801" t="s">
        <v>58</v>
      </c>
      <c r="D28" s="39" t="s">
        <v>43</v>
      </c>
      <c r="E28" s="40"/>
      <c r="F28" s="40"/>
      <c r="G28" s="41"/>
      <c r="H28" s="42"/>
      <c r="I28" s="43"/>
      <c r="J28" s="44">
        <f>+H28*I28</f>
        <v>0</v>
      </c>
      <c r="K28" s="770"/>
      <c r="L28" s="45"/>
      <c r="M28" s="45"/>
      <c r="N28" s="73"/>
      <c r="O28" s="73"/>
      <c r="P28" s="194">
        <f t="shared" si="0"/>
        <v>0</v>
      </c>
    </row>
    <row r="29" spans="2:16" ht="15" customHeight="1" x14ac:dyDescent="0.2">
      <c r="B29" s="803"/>
      <c r="C29" s="805"/>
      <c r="D29" s="39" t="s">
        <v>44</v>
      </c>
      <c r="E29" s="40"/>
      <c r="F29" s="40"/>
      <c r="G29" s="41"/>
      <c r="H29" s="42"/>
      <c r="I29" s="43"/>
      <c r="J29" s="44">
        <f t="shared" si="1"/>
        <v>0</v>
      </c>
      <c r="K29" s="770"/>
      <c r="L29" s="45"/>
      <c r="M29" s="45"/>
      <c r="N29" s="73"/>
      <c r="O29" s="73"/>
      <c r="P29" s="194">
        <f t="shared" si="0"/>
        <v>0</v>
      </c>
    </row>
    <row r="30" spans="2:16" ht="15" customHeight="1" x14ac:dyDescent="0.2">
      <c r="B30" s="803"/>
      <c r="C30" s="805"/>
      <c r="D30" s="46" t="s">
        <v>45</v>
      </c>
      <c r="E30" s="47"/>
      <c r="F30" s="47"/>
      <c r="G30" s="48"/>
      <c r="H30" s="49"/>
      <c r="I30" s="50"/>
      <c r="J30" s="177">
        <f t="shared" si="1"/>
        <v>0</v>
      </c>
      <c r="K30" s="770"/>
      <c r="L30" s="52"/>
      <c r="M30" s="52"/>
      <c r="N30" s="74"/>
      <c r="O30" s="74"/>
      <c r="P30" s="205">
        <f t="shared" si="0"/>
        <v>0</v>
      </c>
    </row>
    <row r="31" spans="2:16" ht="20.25" customHeight="1" x14ac:dyDescent="0.2">
      <c r="B31" s="822" t="s">
        <v>1320</v>
      </c>
      <c r="C31" s="768" t="s">
        <v>1321</v>
      </c>
      <c r="D31" s="39" t="s">
        <v>46</v>
      </c>
      <c r="E31" s="40"/>
      <c r="F31" s="40"/>
      <c r="G31" s="41"/>
      <c r="H31" s="42"/>
      <c r="I31" s="43"/>
      <c r="J31" s="177">
        <f t="shared" si="1"/>
        <v>0</v>
      </c>
      <c r="K31" s="769">
        <f>SUM(J31:J33)</f>
        <v>0</v>
      </c>
      <c r="L31" s="45"/>
      <c r="M31" s="45"/>
      <c r="N31" s="45"/>
      <c r="O31" s="45"/>
      <c r="P31" s="205">
        <f t="shared" si="0"/>
        <v>0</v>
      </c>
    </row>
    <row r="32" spans="2:16" ht="15.75" customHeight="1" x14ac:dyDescent="0.2">
      <c r="B32" s="822"/>
      <c r="C32" s="768"/>
      <c r="D32" s="39" t="s">
        <v>47</v>
      </c>
      <c r="E32" s="40"/>
      <c r="F32" s="40"/>
      <c r="G32" s="41"/>
      <c r="H32" s="42"/>
      <c r="I32" s="43"/>
      <c r="J32" s="177">
        <f t="shared" si="1"/>
        <v>0</v>
      </c>
      <c r="K32" s="770"/>
      <c r="L32" s="45"/>
      <c r="M32" s="45"/>
      <c r="N32" s="45"/>
      <c r="O32" s="45"/>
      <c r="P32" s="205">
        <f t="shared" si="0"/>
        <v>0</v>
      </c>
    </row>
    <row r="33" spans="1:16" ht="15.75" customHeight="1" x14ac:dyDescent="0.2">
      <c r="B33" s="822"/>
      <c r="C33" s="768"/>
      <c r="D33" s="39" t="s">
        <v>48</v>
      </c>
      <c r="E33" s="40"/>
      <c r="F33" s="40"/>
      <c r="G33" s="41"/>
      <c r="H33" s="42"/>
      <c r="I33" s="43"/>
      <c r="J33" s="177">
        <f t="shared" si="1"/>
        <v>0</v>
      </c>
      <c r="K33" s="771"/>
      <c r="L33" s="45"/>
      <c r="M33" s="45"/>
      <c r="N33" s="45"/>
      <c r="O33" s="45"/>
      <c r="P33" s="205">
        <f t="shared" si="0"/>
        <v>0</v>
      </c>
    </row>
    <row r="34" spans="1:16" x14ac:dyDescent="0.2">
      <c r="B34" s="822" t="s">
        <v>1322</v>
      </c>
      <c r="C34" s="768" t="s">
        <v>1323</v>
      </c>
      <c r="D34" s="39" t="s">
        <v>49</v>
      </c>
      <c r="E34" s="40"/>
      <c r="F34" s="40"/>
      <c r="G34" s="41"/>
      <c r="H34" s="42"/>
      <c r="I34" s="43"/>
      <c r="J34" s="177">
        <f t="shared" si="1"/>
        <v>0</v>
      </c>
      <c r="K34" s="769">
        <f>SUM(J34:J36)</f>
        <v>0</v>
      </c>
      <c r="L34" s="45"/>
      <c r="M34" s="45"/>
      <c r="N34" s="45"/>
      <c r="O34" s="45"/>
      <c r="P34" s="205">
        <f t="shared" si="0"/>
        <v>0</v>
      </c>
    </row>
    <row r="35" spans="1:16" ht="15" customHeight="1" x14ac:dyDescent="0.2">
      <c r="B35" s="822"/>
      <c r="C35" s="768"/>
      <c r="D35" s="39" t="s">
        <v>1326</v>
      </c>
      <c r="E35" s="40"/>
      <c r="F35" s="40"/>
      <c r="G35" s="41"/>
      <c r="H35" s="42"/>
      <c r="I35" s="43"/>
      <c r="J35" s="177">
        <f t="shared" si="1"/>
        <v>0</v>
      </c>
      <c r="K35" s="770"/>
      <c r="L35" s="45"/>
      <c r="M35" s="45"/>
      <c r="N35" s="45"/>
      <c r="O35" s="45"/>
      <c r="P35" s="205">
        <f t="shared" si="0"/>
        <v>0</v>
      </c>
    </row>
    <row r="36" spans="1:16" x14ac:dyDescent="0.2">
      <c r="B36" s="822"/>
      <c r="C36" s="768"/>
      <c r="D36" s="39" t="s">
        <v>1327</v>
      </c>
      <c r="E36" s="40"/>
      <c r="F36" s="40"/>
      <c r="G36" s="41"/>
      <c r="H36" s="42"/>
      <c r="I36" s="43"/>
      <c r="J36" s="177">
        <f t="shared" si="1"/>
        <v>0</v>
      </c>
      <c r="K36" s="771"/>
      <c r="L36" s="45"/>
      <c r="M36" s="45"/>
      <c r="N36" s="45"/>
      <c r="O36" s="45"/>
      <c r="P36" s="205">
        <f t="shared" si="0"/>
        <v>0</v>
      </c>
    </row>
    <row r="37" spans="1:16" x14ac:dyDescent="0.2">
      <c r="B37" s="822" t="s">
        <v>1324</v>
      </c>
      <c r="C37" s="768" t="s">
        <v>1325</v>
      </c>
      <c r="D37" s="39" t="s">
        <v>1328</v>
      </c>
      <c r="E37" s="40"/>
      <c r="F37" s="40"/>
      <c r="G37" s="41"/>
      <c r="H37" s="42"/>
      <c r="I37" s="43"/>
      <c r="J37" s="177">
        <f t="shared" si="1"/>
        <v>0</v>
      </c>
      <c r="K37" s="769">
        <f>SUM(J37:J39)</f>
        <v>0</v>
      </c>
      <c r="L37" s="45"/>
      <c r="M37" s="45"/>
      <c r="N37" s="45"/>
      <c r="O37" s="45"/>
      <c r="P37" s="205">
        <f t="shared" si="0"/>
        <v>0</v>
      </c>
    </row>
    <row r="38" spans="1:16" x14ac:dyDescent="0.2">
      <c r="B38" s="822"/>
      <c r="C38" s="768"/>
      <c r="D38" s="39" t="s">
        <v>1329</v>
      </c>
      <c r="E38" s="40"/>
      <c r="F38" s="40"/>
      <c r="G38" s="41"/>
      <c r="H38" s="42"/>
      <c r="I38" s="43"/>
      <c r="J38" s="177">
        <f t="shared" si="1"/>
        <v>0</v>
      </c>
      <c r="K38" s="770"/>
      <c r="L38" s="45"/>
      <c r="M38" s="45"/>
      <c r="N38" s="45"/>
      <c r="O38" s="45"/>
      <c r="P38" s="205">
        <f t="shared" si="0"/>
        <v>0</v>
      </c>
    </row>
    <row r="39" spans="1:16" ht="15.75" thickBot="1" x14ac:dyDescent="0.25">
      <c r="B39" s="822"/>
      <c r="C39" s="768"/>
      <c r="D39" s="39" t="s">
        <v>1330</v>
      </c>
      <c r="E39" s="40"/>
      <c r="F39" s="40"/>
      <c r="G39" s="41"/>
      <c r="H39" s="42"/>
      <c r="I39" s="43"/>
      <c r="J39" s="177">
        <f t="shared" si="1"/>
        <v>0</v>
      </c>
      <c r="K39" s="772"/>
      <c r="L39" s="45"/>
      <c r="M39" s="45"/>
      <c r="N39" s="45"/>
      <c r="O39" s="45"/>
      <c r="P39" s="205">
        <f t="shared" si="0"/>
        <v>0</v>
      </c>
    </row>
    <row r="40" spans="1:16" ht="19.5" customHeight="1" x14ac:dyDescent="0.2">
      <c r="B40" s="808" t="s">
        <v>20</v>
      </c>
      <c r="C40" s="809"/>
      <c r="D40" s="810"/>
      <c r="E40" s="81" t="s">
        <v>80</v>
      </c>
      <c r="F40" s="82" t="s">
        <v>17</v>
      </c>
      <c r="G40" s="34"/>
      <c r="H40" s="35"/>
      <c r="I40" s="36"/>
      <c r="J40" s="79">
        <f t="shared" si="1"/>
        <v>0</v>
      </c>
      <c r="K40" s="798">
        <f>SUM(J40:J48)</f>
        <v>0</v>
      </c>
      <c r="L40" s="38"/>
      <c r="M40" s="38"/>
      <c r="N40" s="72"/>
      <c r="O40" s="72"/>
      <c r="P40" s="193">
        <f t="shared" si="0"/>
        <v>0</v>
      </c>
    </row>
    <row r="41" spans="1:16" ht="35.25" customHeight="1" x14ac:dyDescent="0.2">
      <c r="B41" s="811"/>
      <c r="C41" s="812"/>
      <c r="D41" s="813"/>
      <c r="E41" s="196" t="s">
        <v>1331</v>
      </c>
      <c r="F41" s="41" t="s">
        <v>1293</v>
      </c>
      <c r="G41" s="41"/>
      <c r="H41" s="42"/>
      <c r="I41" s="43"/>
      <c r="J41" s="176">
        <f t="shared" ref="J41" si="2">+H41*I41</f>
        <v>0</v>
      </c>
      <c r="K41" s="771"/>
      <c r="L41" s="45"/>
      <c r="M41" s="197"/>
      <c r="N41" s="198"/>
      <c r="O41" s="198"/>
      <c r="P41" s="194">
        <f t="shared" si="0"/>
        <v>0</v>
      </c>
    </row>
    <row r="42" spans="1:16" ht="19.5" customHeight="1" x14ac:dyDescent="0.2">
      <c r="B42" s="814"/>
      <c r="C42" s="815"/>
      <c r="D42" s="816"/>
      <c r="E42" s="102" t="s">
        <v>1213</v>
      </c>
      <c r="F42" s="56" t="s">
        <v>1260</v>
      </c>
      <c r="G42" s="41"/>
      <c r="H42" s="42"/>
      <c r="I42" s="43"/>
      <c r="J42" s="78">
        <f t="shared" si="1"/>
        <v>0</v>
      </c>
      <c r="K42" s="799"/>
      <c r="L42" s="45"/>
      <c r="M42" s="45"/>
      <c r="N42" s="73"/>
      <c r="O42" s="73"/>
      <c r="P42" s="194">
        <f t="shared" si="0"/>
        <v>0</v>
      </c>
    </row>
    <row r="43" spans="1:16" ht="19.5" customHeight="1" x14ac:dyDescent="0.25">
      <c r="B43" s="814"/>
      <c r="C43" s="815"/>
      <c r="D43" s="816"/>
      <c r="E43" s="206" t="s">
        <v>76</v>
      </c>
      <c r="F43" s="56" t="s">
        <v>23</v>
      </c>
      <c r="G43" s="41"/>
      <c r="H43" s="42"/>
      <c r="I43" s="43"/>
      <c r="J43" s="57">
        <f t="shared" si="1"/>
        <v>0</v>
      </c>
      <c r="K43" s="799"/>
      <c r="L43" s="45"/>
      <c r="M43" s="45"/>
      <c r="N43" s="73"/>
      <c r="O43" s="73"/>
      <c r="P43" s="194">
        <f t="shared" si="0"/>
        <v>0</v>
      </c>
    </row>
    <row r="44" spans="1:16" ht="19.5" customHeight="1" x14ac:dyDescent="0.25">
      <c r="B44" s="814"/>
      <c r="C44" s="815"/>
      <c r="D44" s="816"/>
      <c r="E44" s="206" t="s">
        <v>1335</v>
      </c>
      <c r="F44" s="56" t="s">
        <v>1333</v>
      </c>
      <c r="G44" s="41"/>
      <c r="H44" s="42"/>
      <c r="I44" s="43"/>
      <c r="J44" s="57">
        <f>+H44*I44</f>
        <v>0</v>
      </c>
      <c r="K44" s="799"/>
      <c r="L44" s="45"/>
      <c r="M44" s="45"/>
      <c r="N44" s="73"/>
      <c r="O44" s="73"/>
      <c r="P44" s="194">
        <f t="shared" si="0"/>
        <v>0</v>
      </c>
    </row>
    <row r="45" spans="1:16" ht="19.5" customHeight="1" x14ac:dyDescent="0.25">
      <c r="B45" s="814"/>
      <c r="C45" s="815"/>
      <c r="D45" s="816"/>
      <c r="E45" s="206" t="s">
        <v>1334</v>
      </c>
      <c r="F45" s="56" t="s">
        <v>22</v>
      </c>
      <c r="G45" s="41"/>
      <c r="H45" s="42"/>
      <c r="I45" s="43"/>
      <c r="J45" s="57">
        <f>+H45*I45</f>
        <v>0</v>
      </c>
      <c r="K45" s="799"/>
      <c r="L45" s="45"/>
      <c r="M45" s="45"/>
      <c r="N45" s="73"/>
      <c r="O45" s="73"/>
      <c r="P45" s="194"/>
    </row>
    <row r="46" spans="1:16" ht="19.5" customHeight="1" x14ac:dyDescent="0.25">
      <c r="A46" s="17"/>
      <c r="B46" s="814"/>
      <c r="C46" s="815"/>
      <c r="D46" s="816"/>
      <c r="E46" s="206" t="s">
        <v>77</v>
      </c>
      <c r="F46" s="56" t="s">
        <v>21</v>
      </c>
      <c r="G46" s="41"/>
      <c r="H46" s="42"/>
      <c r="I46" s="43"/>
      <c r="J46" s="57">
        <f>+H46*I46</f>
        <v>0</v>
      </c>
      <c r="K46" s="799"/>
      <c r="L46" s="45"/>
      <c r="M46" s="45"/>
      <c r="N46" s="73"/>
      <c r="O46" s="73"/>
      <c r="P46" s="194">
        <f t="shared" si="0"/>
        <v>0</v>
      </c>
    </row>
    <row r="47" spans="1:16" ht="19.5" customHeight="1" x14ac:dyDescent="0.25">
      <c r="A47" s="17"/>
      <c r="B47" s="814"/>
      <c r="C47" s="815"/>
      <c r="D47" s="816"/>
      <c r="E47" s="206" t="s">
        <v>78</v>
      </c>
      <c r="F47" s="56" t="s">
        <v>1259</v>
      </c>
      <c r="G47" s="41"/>
      <c r="H47" s="42"/>
      <c r="I47" s="43"/>
      <c r="J47" s="57">
        <f>+H47*I47</f>
        <v>0</v>
      </c>
      <c r="K47" s="799"/>
      <c r="L47" s="45"/>
      <c r="M47" s="45"/>
      <c r="N47" s="73"/>
      <c r="O47" s="73"/>
      <c r="P47" s="194">
        <f t="shared" si="0"/>
        <v>0</v>
      </c>
    </row>
    <row r="48" spans="1:16" ht="19.5" customHeight="1" thickBot="1" x14ac:dyDescent="0.3">
      <c r="A48" s="17"/>
      <c r="B48" s="817"/>
      <c r="C48" s="818"/>
      <c r="D48" s="819"/>
      <c r="E48" s="207" t="s">
        <v>79</v>
      </c>
      <c r="F48" s="80" t="s">
        <v>1314</v>
      </c>
      <c r="G48" s="48"/>
      <c r="H48" s="49"/>
      <c r="I48" s="54"/>
      <c r="J48" s="58">
        <f>+H48*I48</f>
        <v>0</v>
      </c>
      <c r="K48" s="806"/>
      <c r="L48" s="55"/>
      <c r="M48" s="55"/>
      <c r="N48" s="75"/>
      <c r="O48" s="75"/>
      <c r="P48" s="195">
        <f t="shared" si="0"/>
        <v>0</v>
      </c>
    </row>
    <row r="49" spans="1:16" ht="44.25" customHeight="1" thickBot="1" x14ac:dyDescent="0.25">
      <c r="A49" s="17"/>
      <c r="B49" s="773" t="s">
        <v>0</v>
      </c>
      <c r="C49" s="774"/>
      <c r="D49" s="774"/>
      <c r="E49" s="774"/>
      <c r="F49" s="774"/>
      <c r="G49" s="774"/>
      <c r="H49" s="774"/>
      <c r="I49" s="775"/>
      <c r="J49" s="59">
        <f>SUM(J7:J48)</f>
        <v>0</v>
      </c>
      <c r="K49" s="59">
        <f>SUM(K7:K48)</f>
        <v>0</v>
      </c>
      <c r="L49" s="60">
        <f>SUM(L7:L48)</f>
        <v>0</v>
      </c>
      <c r="M49" s="60">
        <f>SUM(M7:M48)</f>
        <v>0</v>
      </c>
      <c r="N49" s="60">
        <f>SUM(N7:N48)</f>
        <v>0</v>
      </c>
      <c r="O49" s="61"/>
      <c r="P49" s="195">
        <f>SUM(P7:P48)</f>
        <v>0</v>
      </c>
    </row>
    <row r="50" spans="1:16" ht="27.75" customHeight="1" thickBot="1" x14ac:dyDescent="0.25">
      <c r="A50" s="17"/>
      <c r="B50" s="773" t="s">
        <v>68</v>
      </c>
      <c r="C50" s="774"/>
      <c r="D50" s="774"/>
      <c r="E50" s="774"/>
      <c r="F50" s="774"/>
      <c r="G50" s="774"/>
      <c r="H50" s="774"/>
      <c r="I50" s="775"/>
      <c r="J50" s="63" t="str">
        <f>IFERROR(J49/(L49+M49+N49),"")</f>
        <v/>
      </c>
      <c r="K50" s="62"/>
      <c r="L50" s="63" t="str">
        <f>IFERROR(L49/$J$49,"")</f>
        <v/>
      </c>
      <c r="M50" s="63" t="str">
        <f>IFERROR(M49/$J$49,"")</f>
        <v/>
      </c>
      <c r="N50" s="63" t="str">
        <f>IFERROR(N49/$J$49,"")</f>
        <v/>
      </c>
      <c r="O50" s="63"/>
    </row>
    <row r="51" spans="1:16" ht="27.75" customHeight="1" thickBot="1" x14ac:dyDescent="0.25">
      <c r="A51" s="17"/>
      <c r="B51" s="64"/>
      <c r="C51" s="64"/>
      <c r="D51" s="65"/>
      <c r="E51" s="66"/>
      <c r="F51" s="66"/>
      <c r="G51" s="65"/>
      <c r="H51" s="67"/>
      <c r="I51" s="67"/>
      <c r="J51" s="68"/>
      <c r="K51" s="68"/>
      <c r="L51" s="69"/>
      <c r="M51" s="70"/>
      <c r="N51" s="70"/>
      <c r="O51" s="71"/>
    </row>
    <row r="52" spans="1:16" ht="21.75" thickBot="1" x14ac:dyDescent="0.25">
      <c r="B52" s="776" t="s">
        <v>1245</v>
      </c>
      <c r="C52" s="777"/>
      <c r="D52" s="777"/>
      <c r="E52" s="777"/>
      <c r="F52" s="777"/>
      <c r="G52" s="777"/>
      <c r="H52" s="777"/>
      <c r="I52" s="777"/>
      <c r="J52" s="777"/>
      <c r="K52" s="777"/>
      <c r="L52" s="777"/>
      <c r="M52" s="777"/>
      <c r="N52" s="777"/>
      <c r="O52" s="778"/>
    </row>
    <row r="53" spans="1:16" x14ac:dyDescent="0.2">
      <c r="B53" s="779"/>
      <c r="C53" s="780"/>
      <c r="D53" s="780"/>
      <c r="E53" s="780"/>
      <c r="F53" s="780"/>
      <c r="G53" s="780"/>
      <c r="H53" s="780"/>
      <c r="I53" s="780"/>
      <c r="J53" s="780"/>
      <c r="K53" s="780"/>
      <c r="L53" s="780"/>
      <c r="M53" s="780"/>
      <c r="N53" s="780"/>
      <c r="O53" s="781"/>
    </row>
    <row r="54" spans="1:16" ht="15.75" thickBot="1" x14ac:dyDescent="0.25">
      <c r="B54" s="782"/>
      <c r="C54" s="783"/>
      <c r="D54" s="783"/>
      <c r="E54" s="783"/>
      <c r="F54" s="783"/>
      <c r="G54" s="783"/>
      <c r="H54" s="783"/>
      <c r="I54" s="783"/>
      <c r="J54" s="783"/>
      <c r="K54" s="783"/>
      <c r="L54" s="783"/>
      <c r="M54" s="783"/>
      <c r="N54" s="783"/>
      <c r="O54" s="784"/>
    </row>
    <row r="56" spans="1:16" x14ac:dyDescent="0.2">
      <c r="B56" s="163" t="s">
        <v>60</v>
      </c>
    </row>
  </sheetData>
  <autoFilter ref="A6:O47"/>
  <mergeCells count="33">
    <mergeCell ref="C16:C18"/>
    <mergeCell ref="B16:B24"/>
    <mergeCell ref="C19:C21"/>
    <mergeCell ref="C22:C24"/>
    <mergeCell ref="B40:D48"/>
    <mergeCell ref="C25:C27"/>
    <mergeCell ref="B31:B33"/>
    <mergeCell ref="C31:C33"/>
    <mergeCell ref="B34:B36"/>
    <mergeCell ref="C34:C36"/>
    <mergeCell ref="B37:B39"/>
    <mergeCell ref="B50:I50"/>
    <mergeCell ref="B52:O52"/>
    <mergeCell ref="B53:O53"/>
    <mergeCell ref="B54:O54"/>
    <mergeCell ref="B2:O2"/>
    <mergeCell ref="B3:O3"/>
    <mergeCell ref="K4:O4"/>
    <mergeCell ref="C7:C9"/>
    <mergeCell ref="B7:B15"/>
    <mergeCell ref="K7:K15"/>
    <mergeCell ref="C10:C12"/>
    <mergeCell ref="C13:C15"/>
    <mergeCell ref="K16:K24"/>
    <mergeCell ref="B25:B30"/>
    <mergeCell ref="K25:K30"/>
    <mergeCell ref="C28:C30"/>
    <mergeCell ref="C37:C39"/>
    <mergeCell ref="K31:K33"/>
    <mergeCell ref="K34:K36"/>
    <mergeCell ref="K37:K39"/>
    <mergeCell ref="B49:I49"/>
    <mergeCell ref="K40:K48"/>
  </mergeCells>
  <conditionalFormatting sqref="P7:P48">
    <cfRule type="cellIs" dxfId="1" priority="6" operator="notEqual">
      <formula>0</formula>
    </cfRule>
  </conditionalFormatting>
  <conditionalFormatting sqref="P49">
    <cfRule type="cellIs" dxfId="0" priority="4" operator="notEqual">
      <formula>0</formula>
    </cfRule>
  </conditionalFormatting>
  <dataValidations count="1">
    <dataValidation type="custom" allowBlank="1" showInputMessage="1" showErrorMessage="1" error="Este Rubro solo se acepta como contraparida" prompt="Este Rubro solo se acepta como contraparida" sqref="L41:L48">
      <formula1>"texto"</formula1>
    </dataValidation>
  </dataValidations>
  <hyperlinks>
    <hyperlink ref="F6" location="Tablas!B5" display="g. RUBRO"/>
  </hyperlinks>
  <pageMargins left="0.70866141732283472" right="0.70866141732283472" top="0.74803149606299213" bottom="0.74803149606299213" header="0.31496062992125984" footer="0.31496062992125984"/>
  <pageSetup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2:U105"/>
  <sheetViews>
    <sheetView zoomScaleNormal="100" zoomScaleSheetLayoutView="75" workbookViewId="0">
      <selection activeCell="S16" sqref="S16"/>
    </sheetView>
  </sheetViews>
  <sheetFormatPr baseColWidth="10" defaultColWidth="11.42578125" defaultRowHeight="15" x14ac:dyDescent="0.25"/>
  <cols>
    <col min="1" max="1" width="5.7109375" style="2" customWidth="1"/>
    <col min="2" max="2" width="21.85546875" style="2" customWidth="1"/>
    <col min="3" max="4" width="18.42578125" style="2" customWidth="1"/>
    <col min="5" max="5" width="9.28515625" style="2" bestFit="1" customWidth="1"/>
    <col min="6" max="6" width="9.140625" style="10" bestFit="1" customWidth="1"/>
    <col min="7" max="18" width="6" style="10" customWidth="1"/>
    <col min="19" max="16384" width="11.42578125" style="1"/>
  </cols>
  <sheetData>
    <row r="2" spans="1:21" s="3" customFormat="1" x14ac:dyDescent="0.25">
      <c r="A2" s="2"/>
      <c r="B2" s="2"/>
      <c r="C2" s="2"/>
      <c r="D2" s="2"/>
      <c r="E2" s="2"/>
      <c r="F2" s="10"/>
      <c r="G2" s="10"/>
      <c r="H2" s="10"/>
      <c r="I2" s="10"/>
      <c r="J2" s="10"/>
      <c r="K2" s="10"/>
      <c r="L2" s="10"/>
      <c r="M2" s="10"/>
      <c r="N2" s="10"/>
      <c r="O2" s="10"/>
      <c r="P2" s="10"/>
      <c r="Q2" s="10"/>
      <c r="R2" s="10"/>
      <c r="S2" s="1"/>
      <c r="T2" s="1"/>
      <c r="U2" s="1"/>
    </row>
    <row r="3" spans="1:21" s="4" customFormat="1" ht="33.75" customHeight="1" x14ac:dyDescent="0.2">
      <c r="A3" s="7"/>
      <c r="B3" s="833" t="s">
        <v>1247</v>
      </c>
      <c r="C3" s="834"/>
      <c r="D3" s="834"/>
      <c r="E3" s="834"/>
      <c r="F3" s="834"/>
      <c r="G3" s="834"/>
      <c r="H3" s="834"/>
      <c r="I3" s="834"/>
      <c r="J3" s="834"/>
      <c r="K3" s="834"/>
      <c r="L3" s="834"/>
      <c r="M3" s="834"/>
      <c r="N3" s="834"/>
      <c r="O3" s="834"/>
      <c r="P3" s="834"/>
    </row>
    <row r="4" spans="1:21" ht="15.75" thickBot="1" x14ac:dyDescent="0.3">
      <c r="A4" s="13"/>
      <c r="B4" s="12"/>
      <c r="C4" s="12"/>
      <c r="D4" s="12"/>
      <c r="E4" s="12"/>
      <c r="F4" s="14"/>
      <c r="G4" s="14"/>
      <c r="H4" s="14"/>
      <c r="I4" s="14"/>
      <c r="J4" s="14"/>
      <c r="K4" s="14"/>
      <c r="L4" s="14"/>
      <c r="M4" s="14"/>
      <c r="N4" s="14"/>
      <c r="O4" s="14"/>
      <c r="P4" s="14"/>
      <c r="Q4" s="14"/>
      <c r="R4" s="14"/>
    </row>
    <row r="5" spans="1:21" s="4" customFormat="1" ht="21" customHeight="1" thickBot="1" x14ac:dyDescent="0.25">
      <c r="A5" s="6"/>
      <c r="B5" s="826" t="s">
        <v>61</v>
      </c>
      <c r="C5" s="830" t="s">
        <v>16</v>
      </c>
      <c r="D5" s="828" t="s">
        <v>69</v>
      </c>
      <c r="E5" s="828" t="s">
        <v>70</v>
      </c>
      <c r="F5" s="832" t="s">
        <v>71</v>
      </c>
      <c r="G5" s="835" t="s">
        <v>15</v>
      </c>
      <c r="H5" s="836"/>
      <c r="I5" s="836"/>
      <c r="J5" s="836"/>
      <c r="K5" s="836"/>
      <c r="L5" s="836"/>
      <c r="M5" s="836"/>
      <c r="N5" s="836"/>
      <c r="O5" s="836"/>
      <c r="P5" s="836"/>
      <c r="Q5" s="836"/>
      <c r="R5" s="837"/>
    </row>
    <row r="6" spans="1:21" s="4" customFormat="1" ht="22.15" customHeight="1" thickBot="1" x14ac:dyDescent="0.25">
      <c r="A6" s="6"/>
      <c r="B6" s="827"/>
      <c r="C6" s="831"/>
      <c r="D6" s="829"/>
      <c r="E6" s="829"/>
      <c r="F6" s="829"/>
      <c r="G6" s="437">
        <v>1</v>
      </c>
      <c r="H6" s="437">
        <v>2</v>
      </c>
      <c r="I6" s="437">
        <v>3</v>
      </c>
      <c r="J6" s="437">
        <v>4</v>
      </c>
      <c r="K6" s="437">
        <v>5</v>
      </c>
      <c r="L6" s="437">
        <v>6</v>
      </c>
      <c r="M6" s="437">
        <v>7</v>
      </c>
      <c r="N6" s="437">
        <v>8</v>
      </c>
      <c r="O6" s="437">
        <v>9</v>
      </c>
      <c r="P6" s="438">
        <v>10</v>
      </c>
      <c r="Q6" s="437">
        <v>11</v>
      </c>
      <c r="R6" s="438">
        <v>12</v>
      </c>
    </row>
    <row r="7" spans="1:21" s="4" customFormat="1" ht="27.75" customHeight="1" x14ac:dyDescent="0.2">
      <c r="A7" s="6"/>
      <c r="B7" s="823" t="s">
        <v>1221</v>
      </c>
      <c r="C7" s="76">
        <v>1.1000000000000001</v>
      </c>
      <c r="D7" s="76" t="s">
        <v>1</v>
      </c>
      <c r="E7" s="76"/>
      <c r="F7" s="76"/>
      <c r="G7" s="76"/>
      <c r="H7" s="76"/>
      <c r="I7" s="76"/>
      <c r="J7" s="76"/>
      <c r="K7" s="76"/>
      <c r="L7" s="76"/>
      <c r="M7" s="76"/>
      <c r="N7" s="76"/>
      <c r="O7" s="76"/>
      <c r="P7" s="156"/>
      <c r="Q7" s="76"/>
      <c r="R7" s="156"/>
    </row>
    <row r="8" spans="1:21" s="4" customFormat="1" ht="27.75" customHeight="1" x14ac:dyDescent="0.2">
      <c r="A8" s="6"/>
      <c r="B8" s="824"/>
      <c r="C8" s="30">
        <v>1.2</v>
      </c>
      <c r="D8" s="30" t="s">
        <v>2</v>
      </c>
      <c r="E8" s="30"/>
      <c r="F8" s="30"/>
      <c r="G8" s="30"/>
      <c r="H8" s="30"/>
      <c r="I8" s="30"/>
      <c r="J8" s="30"/>
      <c r="K8" s="30"/>
      <c r="L8" s="30"/>
      <c r="M8" s="30"/>
      <c r="N8" s="30"/>
      <c r="O8" s="30"/>
      <c r="P8" s="157"/>
      <c r="Q8" s="30"/>
      <c r="R8" s="157"/>
    </row>
    <row r="9" spans="1:21" s="4" customFormat="1" ht="27.75" customHeight="1" x14ac:dyDescent="0.2">
      <c r="A9" s="6"/>
      <c r="B9" s="824"/>
      <c r="C9" s="30">
        <v>1.3</v>
      </c>
      <c r="D9" s="30" t="s">
        <v>3</v>
      </c>
      <c r="E9" s="30"/>
      <c r="F9" s="30"/>
      <c r="G9" s="30"/>
      <c r="H9" s="30"/>
      <c r="I9" s="30"/>
      <c r="J9" s="30"/>
      <c r="K9" s="30"/>
      <c r="L9" s="30"/>
      <c r="M9" s="30"/>
      <c r="N9" s="30"/>
      <c r="O9" s="30"/>
      <c r="P9" s="157"/>
      <c r="Q9" s="30"/>
      <c r="R9" s="157"/>
    </row>
    <row r="10" spans="1:21" s="4" customFormat="1" ht="27.75" customHeight="1" thickBot="1" x14ac:dyDescent="0.25">
      <c r="A10" s="6"/>
      <c r="B10" s="825"/>
      <c r="C10" s="31" t="s">
        <v>72</v>
      </c>
      <c r="D10" s="31" t="s">
        <v>4</v>
      </c>
      <c r="E10" s="77"/>
      <c r="F10" s="77"/>
      <c r="G10" s="31"/>
      <c r="H10" s="31"/>
      <c r="I10" s="31"/>
      <c r="J10" s="31"/>
      <c r="K10" s="31"/>
      <c r="L10" s="31"/>
      <c r="M10" s="31"/>
      <c r="N10" s="31"/>
      <c r="O10" s="31"/>
      <c r="P10" s="158"/>
      <c r="Q10" s="31"/>
      <c r="R10" s="158"/>
    </row>
    <row r="11" spans="1:21" s="4" customFormat="1" ht="27.75" customHeight="1" x14ac:dyDescent="0.2">
      <c r="A11" s="6"/>
      <c r="B11" s="823" t="s">
        <v>1222</v>
      </c>
      <c r="C11" s="76">
        <v>2.1</v>
      </c>
      <c r="D11" s="76" t="s">
        <v>6</v>
      </c>
      <c r="E11" s="76"/>
      <c r="F11" s="76"/>
      <c r="G11" s="76"/>
      <c r="H11" s="76"/>
      <c r="I11" s="76"/>
      <c r="J11" s="76"/>
      <c r="K11" s="76"/>
      <c r="L11" s="76"/>
      <c r="M11" s="76"/>
      <c r="N11" s="76"/>
      <c r="O11" s="76"/>
      <c r="P11" s="156"/>
      <c r="Q11" s="76"/>
      <c r="R11" s="156"/>
    </row>
    <row r="12" spans="1:21" s="4" customFormat="1" ht="27.75" customHeight="1" x14ac:dyDescent="0.2">
      <c r="A12" s="6"/>
      <c r="B12" s="824"/>
      <c r="C12" s="30">
        <v>2.2000000000000002</v>
      </c>
      <c r="D12" s="30" t="s">
        <v>7</v>
      </c>
      <c r="E12" s="30"/>
      <c r="F12" s="30"/>
      <c r="G12" s="30"/>
      <c r="H12" s="30"/>
      <c r="I12" s="30"/>
      <c r="J12" s="30"/>
      <c r="K12" s="30"/>
      <c r="L12" s="30"/>
      <c r="M12" s="30"/>
      <c r="N12" s="30"/>
      <c r="O12" s="30"/>
      <c r="P12" s="157"/>
      <c r="Q12" s="30"/>
      <c r="R12" s="157"/>
    </row>
    <row r="13" spans="1:21" s="4" customFormat="1" ht="27.75" customHeight="1" x14ac:dyDescent="0.2">
      <c r="A13" s="6"/>
      <c r="B13" s="824"/>
      <c r="C13" s="30">
        <v>2.2999999999999998</v>
      </c>
      <c r="D13" s="30" t="s">
        <v>8</v>
      </c>
      <c r="E13" s="30"/>
      <c r="F13" s="30"/>
      <c r="G13" s="30"/>
      <c r="H13" s="30"/>
      <c r="I13" s="30"/>
      <c r="J13" s="30"/>
      <c r="K13" s="30"/>
      <c r="L13" s="30"/>
      <c r="M13" s="30"/>
      <c r="N13" s="30"/>
      <c r="O13" s="30"/>
      <c r="P13" s="157"/>
      <c r="Q13" s="30"/>
      <c r="R13" s="157"/>
    </row>
    <row r="14" spans="1:21" s="4" customFormat="1" ht="27.75" customHeight="1" thickBot="1" x14ac:dyDescent="0.25">
      <c r="A14" s="6"/>
      <c r="B14" s="825"/>
      <c r="C14" s="31" t="s">
        <v>72</v>
      </c>
      <c r="D14" s="31" t="s">
        <v>9</v>
      </c>
      <c r="E14" s="31"/>
      <c r="F14" s="31"/>
      <c r="G14" s="31"/>
      <c r="H14" s="31"/>
      <c r="I14" s="31"/>
      <c r="J14" s="31"/>
      <c r="K14" s="31"/>
      <c r="L14" s="31"/>
      <c r="M14" s="31"/>
      <c r="N14" s="31"/>
      <c r="O14" s="31"/>
      <c r="P14" s="158"/>
      <c r="Q14" s="31"/>
      <c r="R14" s="158"/>
    </row>
    <row r="15" spans="1:21" s="4" customFormat="1" ht="27.75" customHeight="1" x14ac:dyDescent="0.2">
      <c r="A15" s="6"/>
      <c r="B15" s="823" t="s">
        <v>1248</v>
      </c>
      <c r="C15" s="76">
        <v>3.1</v>
      </c>
      <c r="D15" s="76" t="s">
        <v>33</v>
      </c>
      <c r="E15" s="76"/>
      <c r="F15" s="76"/>
      <c r="G15" s="76"/>
      <c r="H15" s="76"/>
      <c r="I15" s="76"/>
      <c r="J15" s="76"/>
      <c r="K15" s="76"/>
      <c r="L15" s="76"/>
      <c r="M15" s="76"/>
      <c r="N15" s="76"/>
      <c r="O15" s="76"/>
      <c r="P15" s="156"/>
      <c r="Q15" s="76"/>
      <c r="R15" s="156"/>
    </row>
    <row r="16" spans="1:21" s="5" customFormat="1" ht="27.75" customHeight="1" x14ac:dyDescent="0.2">
      <c r="A16" s="9"/>
      <c r="B16" s="824"/>
      <c r="C16" s="30">
        <v>3.2</v>
      </c>
      <c r="D16" s="30" t="s">
        <v>34</v>
      </c>
      <c r="E16" s="30"/>
      <c r="F16" s="30"/>
      <c r="G16" s="30"/>
      <c r="H16" s="30"/>
      <c r="I16" s="30"/>
      <c r="J16" s="30"/>
      <c r="K16" s="30"/>
      <c r="L16" s="30"/>
      <c r="M16" s="30"/>
      <c r="N16" s="30"/>
      <c r="O16" s="30"/>
      <c r="P16" s="157"/>
      <c r="Q16" s="30"/>
      <c r="R16" s="157"/>
      <c r="S16" s="4"/>
      <c r="T16" s="4"/>
      <c r="U16" s="4"/>
    </row>
    <row r="17" spans="1:21" s="5" customFormat="1" ht="27.75" customHeight="1" thickBot="1" x14ac:dyDescent="0.25">
      <c r="A17" s="8"/>
      <c r="B17" s="825"/>
      <c r="C17" s="31" t="s">
        <v>72</v>
      </c>
      <c r="D17" s="31" t="s">
        <v>35</v>
      </c>
      <c r="E17" s="31"/>
      <c r="F17" s="31"/>
      <c r="G17" s="31"/>
      <c r="H17" s="31"/>
      <c r="I17" s="31"/>
      <c r="J17" s="31"/>
      <c r="K17" s="31"/>
      <c r="L17" s="31"/>
      <c r="M17" s="31"/>
      <c r="N17" s="31"/>
      <c r="O17" s="31"/>
      <c r="P17" s="158"/>
      <c r="Q17" s="31"/>
      <c r="R17" s="158"/>
      <c r="S17" s="4"/>
      <c r="T17" s="4"/>
      <c r="U17" s="4"/>
    </row>
    <row r="18" spans="1:21" s="5" customFormat="1" x14ac:dyDescent="0.2">
      <c r="A18" s="8"/>
      <c r="B18" s="8"/>
      <c r="C18" s="8"/>
      <c r="D18" s="8"/>
      <c r="E18" s="8"/>
      <c r="F18" s="11"/>
      <c r="G18" s="11"/>
      <c r="H18" s="11"/>
      <c r="I18" s="11"/>
      <c r="J18" s="11"/>
      <c r="K18" s="11"/>
      <c r="L18" s="11"/>
      <c r="M18" s="11"/>
      <c r="N18" s="11"/>
      <c r="O18" s="11"/>
      <c r="P18" s="11"/>
      <c r="Q18" s="11"/>
      <c r="R18" s="11"/>
      <c r="S18" s="4"/>
      <c r="T18" s="4"/>
      <c r="U18" s="4"/>
    </row>
    <row r="19" spans="1:21" s="5" customFormat="1" x14ac:dyDescent="0.2">
      <c r="A19" s="8"/>
      <c r="B19" s="163" t="s">
        <v>60</v>
      </c>
      <c r="C19" s="8"/>
      <c r="D19" s="8"/>
      <c r="E19" s="8"/>
      <c r="F19" s="11"/>
      <c r="G19" s="11"/>
      <c r="H19" s="11"/>
      <c r="I19" s="11"/>
      <c r="J19" s="11"/>
      <c r="K19" s="11"/>
      <c r="L19" s="11"/>
      <c r="M19" s="11"/>
      <c r="N19" s="11"/>
      <c r="O19" s="11"/>
      <c r="P19" s="11"/>
      <c r="Q19" s="11"/>
      <c r="R19" s="11"/>
      <c r="S19" s="4"/>
      <c r="T19" s="4"/>
      <c r="U19" s="4"/>
    </row>
    <row r="20" spans="1:21" s="5" customFormat="1" x14ac:dyDescent="0.2">
      <c r="A20" s="8"/>
      <c r="B20" s="8"/>
      <c r="C20" s="8"/>
      <c r="D20" s="8"/>
      <c r="E20" s="8"/>
      <c r="F20" s="11"/>
      <c r="G20" s="11"/>
      <c r="H20" s="11"/>
      <c r="I20" s="11"/>
      <c r="J20" s="11"/>
      <c r="K20" s="11"/>
      <c r="L20" s="11"/>
      <c r="M20" s="11"/>
      <c r="N20" s="11"/>
      <c r="O20" s="11"/>
      <c r="P20" s="11"/>
      <c r="Q20" s="11"/>
      <c r="R20" s="11"/>
      <c r="S20" s="4"/>
      <c r="T20" s="4"/>
      <c r="U20" s="4"/>
    </row>
    <row r="21" spans="1:21" s="5" customFormat="1" x14ac:dyDescent="0.2">
      <c r="A21" s="8"/>
      <c r="B21" s="8"/>
      <c r="C21" s="8"/>
      <c r="D21" s="8"/>
      <c r="E21" s="8"/>
      <c r="F21" s="11"/>
      <c r="G21" s="11"/>
      <c r="H21" s="11"/>
      <c r="I21" s="11"/>
      <c r="J21" s="11"/>
      <c r="K21" s="11"/>
      <c r="L21" s="11"/>
      <c r="M21" s="11"/>
      <c r="N21" s="11"/>
      <c r="O21" s="11"/>
      <c r="P21" s="11"/>
      <c r="Q21" s="11"/>
      <c r="R21" s="11"/>
      <c r="S21" s="4"/>
      <c r="T21" s="4"/>
      <c r="U21" s="4"/>
    </row>
    <row r="22" spans="1:21" s="5" customFormat="1" x14ac:dyDescent="0.2">
      <c r="A22" s="8"/>
      <c r="B22" s="8"/>
      <c r="C22" s="8"/>
      <c r="D22" s="8"/>
      <c r="E22" s="8"/>
      <c r="F22" s="11"/>
      <c r="G22" s="11"/>
      <c r="H22" s="11"/>
      <c r="I22" s="11"/>
      <c r="J22" s="11"/>
      <c r="K22" s="11"/>
      <c r="L22" s="11"/>
      <c r="M22" s="11"/>
      <c r="N22" s="11"/>
      <c r="O22" s="11"/>
      <c r="P22" s="11"/>
      <c r="Q22" s="11"/>
      <c r="R22" s="11"/>
      <c r="S22" s="4"/>
      <c r="T22" s="4"/>
      <c r="U22" s="4"/>
    </row>
    <row r="23" spans="1:21" s="5" customFormat="1" x14ac:dyDescent="0.2">
      <c r="A23" s="8"/>
      <c r="B23" s="8"/>
      <c r="C23" s="8"/>
      <c r="D23" s="8"/>
      <c r="E23" s="8"/>
      <c r="F23" s="11"/>
      <c r="G23" s="11"/>
      <c r="H23" s="11"/>
      <c r="I23" s="11"/>
      <c r="J23" s="11"/>
      <c r="K23" s="11"/>
      <c r="L23" s="11"/>
      <c r="M23" s="11"/>
      <c r="N23" s="11"/>
      <c r="O23" s="11"/>
      <c r="P23" s="11"/>
      <c r="Q23" s="11"/>
      <c r="R23" s="11"/>
      <c r="S23" s="4"/>
      <c r="T23" s="4"/>
      <c r="U23" s="4"/>
    </row>
    <row r="24" spans="1:21" s="4" customFormat="1" x14ac:dyDescent="0.2">
      <c r="A24" s="8"/>
      <c r="B24" s="8"/>
      <c r="C24" s="8"/>
      <c r="D24" s="8"/>
      <c r="E24" s="8"/>
      <c r="F24" s="11"/>
      <c r="G24" s="11"/>
      <c r="H24" s="11"/>
      <c r="I24" s="11"/>
      <c r="J24" s="11"/>
      <c r="K24" s="11"/>
      <c r="L24" s="11"/>
      <c r="M24" s="11"/>
      <c r="N24" s="11"/>
      <c r="O24" s="11"/>
      <c r="P24" s="11"/>
      <c r="Q24" s="11"/>
      <c r="R24" s="11"/>
    </row>
    <row r="25" spans="1:21" s="4" customFormat="1" x14ac:dyDescent="0.2">
      <c r="A25" s="8"/>
      <c r="B25" s="8"/>
      <c r="C25" s="8"/>
      <c r="D25" s="8"/>
      <c r="E25" s="8"/>
      <c r="F25" s="11"/>
      <c r="G25" s="11"/>
      <c r="H25" s="11"/>
      <c r="I25" s="11"/>
      <c r="J25" s="11"/>
      <c r="K25" s="11"/>
      <c r="L25" s="11"/>
      <c r="M25" s="11"/>
      <c r="N25" s="11"/>
      <c r="O25" s="11"/>
      <c r="P25" s="11"/>
      <c r="Q25" s="11"/>
      <c r="R25" s="11"/>
    </row>
    <row r="26" spans="1:21" s="4" customFormat="1" x14ac:dyDescent="0.2">
      <c r="A26" s="8"/>
      <c r="B26" s="8"/>
      <c r="C26" s="8"/>
      <c r="D26" s="8"/>
      <c r="E26" s="8"/>
      <c r="F26" s="11"/>
      <c r="G26" s="11"/>
      <c r="H26" s="11"/>
      <c r="I26" s="11"/>
      <c r="J26" s="11"/>
      <c r="K26" s="11"/>
      <c r="L26" s="11"/>
      <c r="M26" s="11"/>
      <c r="N26" s="11"/>
      <c r="O26" s="11"/>
      <c r="P26" s="11"/>
      <c r="Q26" s="11"/>
      <c r="R26" s="11"/>
    </row>
    <row r="27" spans="1:21" s="4" customFormat="1" x14ac:dyDescent="0.2">
      <c r="A27" s="8"/>
      <c r="B27" s="8"/>
      <c r="C27" s="8"/>
      <c r="D27" s="8"/>
      <c r="E27" s="8"/>
      <c r="F27" s="11"/>
      <c r="G27" s="11"/>
      <c r="H27" s="11"/>
      <c r="I27" s="11"/>
      <c r="J27" s="11"/>
      <c r="K27" s="11"/>
      <c r="L27" s="11"/>
      <c r="M27" s="11"/>
      <c r="N27" s="11"/>
      <c r="O27" s="11"/>
      <c r="P27" s="11"/>
      <c r="Q27" s="11"/>
      <c r="R27" s="11"/>
    </row>
    <row r="28" spans="1:21" s="4" customFormat="1" x14ac:dyDescent="0.2">
      <c r="A28" s="8"/>
      <c r="B28" s="8"/>
      <c r="C28" s="8"/>
      <c r="D28" s="8"/>
      <c r="E28" s="8"/>
      <c r="F28" s="11"/>
      <c r="G28" s="11"/>
      <c r="H28" s="11"/>
      <c r="I28" s="11"/>
      <c r="J28" s="11"/>
      <c r="K28" s="11"/>
      <c r="L28" s="11"/>
      <c r="M28" s="11"/>
      <c r="N28" s="11"/>
      <c r="O28" s="11"/>
      <c r="P28" s="11"/>
      <c r="Q28" s="11"/>
      <c r="R28" s="11"/>
    </row>
    <row r="29" spans="1:21" s="4" customFormat="1" x14ac:dyDescent="0.2">
      <c r="A29" s="8"/>
      <c r="B29" s="8"/>
      <c r="C29" s="8"/>
      <c r="D29" s="8"/>
      <c r="E29" s="8"/>
      <c r="F29" s="11"/>
      <c r="G29" s="11"/>
      <c r="H29" s="11"/>
      <c r="I29" s="11"/>
      <c r="J29" s="11"/>
      <c r="K29" s="11"/>
      <c r="L29" s="11"/>
      <c r="M29" s="11"/>
      <c r="N29" s="11"/>
      <c r="O29" s="11"/>
      <c r="P29" s="11"/>
      <c r="Q29" s="11"/>
      <c r="R29" s="11"/>
    </row>
    <row r="30" spans="1:21" s="4" customFormat="1" x14ac:dyDescent="0.2">
      <c r="A30" s="8"/>
      <c r="B30" s="8"/>
      <c r="C30" s="8"/>
      <c r="D30" s="8"/>
      <c r="E30" s="8"/>
      <c r="F30" s="11"/>
      <c r="G30" s="11"/>
      <c r="H30" s="11"/>
      <c r="I30" s="11"/>
      <c r="J30" s="11"/>
      <c r="K30" s="11"/>
      <c r="L30" s="11"/>
      <c r="M30" s="11"/>
      <c r="N30" s="11"/>
      <c r="O30" s="11"/>
      <c r="P30" s="11"/>
      <c r="Q30" s="11"/>
      <c r="R30" s="11"/>
    </row>
    <row r="31" spans="1:21" s="4" customFormat="1" x14ac:dyDescent="0.2">
      <c r="A31" s="8"/>
      <c r="B31" s="8"/>
      <c r="C31" s="8"/>
      <c r="D31" s="8"/>
      <c r="E31" s="8"/>
      <c r="F31" s="11"/>
      <c r="G31" s="11"/>
      <c r="H31" s="11"/>
      <c r="I31" s="11"/>
      <c r="J31" s="11"/>
      <c r="K31" s="11"/>
      <c r="L31" s="11"/>
      <c r="M31" s="11"/>
      <c r="N31" s="11"/>
      <c r="O31" s="11"/>
      <c r="P31" s="11"/>
      <c r="Q31" s="11"/>
      <c r="R31" s="11"/>
    </row>
    <row r="32" spans="1:21" s="4" customFormat="1" x14ac:dyDescent="0.2">
      <c r="A32" s="8"/>
      <c r="B32" s="8"/>
      <c r="C32" s="8"/>
      <c r="D32" s="8"/>
      <c r="E32" s="8"/>
      <c r="F32" s="11"/>
      <c r="G32" s="11"/>
      <c r="H32" s="11"/>
      <c r="I32" s="11"/>
      <c r="J32" s="11"/>
      <c r="K32" s="11"/>
      <c r="L32" s="11"/>
      <c r="M32" s="11"/>
      <c r="N32" s="11"/>
      <c r="O32" s="11"/>
      <c r="P32" s="11"/>
      <c r="Q32" s="11"/>
      <c r="R32" s="11"/>
    </row>
    <row r="33" spans="1:18" s="4" customFormat="1" x14ac:dyDescent="0.2">
      <c r="A33" s="8"/>
      <c r="B33" s="8"/>
      <c r="C33" s="8"/>
      <c r="D33" s="8"/>
      <c r="E33" s="8"/>
      <c r="F33" s="11"/>
      <c r="G33" s="11"/>
      <c r="H33" s="11"/>
      <c r="I33" s="11"/>
      <c r="J33" s="11"/>
      <c r="K33" s="11"/>
      <c r="L33" s="11"/>
      <c r="M33" s="11"/>
      <c r="N33" s="11"/>
      <c r="O33" s="11"/>
      <c r="P33" s="11"/>
      <c r="Q33" s="11"/>
      <c r="R33" s="11"/>
    </row>
    <row r="34" spans="1:18" s="4" customFormat="1" x14ac:dyDescent="0.2">
      <c r="A34" s="8"/>
      <c r="B34" s="8"/>
      <c r="C34" s="8"/>
      <c r="D34" s="8"/>
      <c r="E34" s="8"/>
      <c r="F34" s="11"/>
      <c r="G34" s="11"/>
      <c r="H34" s="11"/>
      <c r="I34" s="11"/>
      <c r="J34" s="11"/>
      <c r="K34" s="11"/>
      <c r="L34" s="11"/>
      <c r="M34" s="11"/>
      <c r="N34" s="11"/>
      <c r="O34" s="11"/>
      <c r="P34" s="11"/>
      <c r="Q34" s="11"/>
      <c r="R34" s="11"/>
    </row>
    <row r="35" spans="1:18" s="4" customFormat="1" x14ac:dyDescent="0.2">
      <c r="A35" s="8"/>
      <c r="B35" s="8"/>
      <c r="C35" s="8"/>
      <c r="D35" s="8"/>
      <c r="E35" s="8"/>
      <c r="F35" s="11"/>
      <c r="G35" s="11"/>
      <c r="H35" s="11"/>
      <c r="I35" s="11"/>
      <c r="J35" s="11"/>
      <c r="K35" s="11"/>
      <c r="L35" s="11"/>
      <c r="M35" s="11"/>
      <c r="N35" s="11"/>
      <c r="O35" s="11"/>
      <c r="P35" s="11"/>
      <c r="Q35" s="11"/>
      <c r="R35" s="11"/>
    </row>
    <row r="36" spans="1:18" s="4" customFormat="1" x14ac:dyDescent="0.2">
      <c r="A36" s="8"/>
      <c r="B36" s="8"/>
      <c r="C36" s="8"/>
      <c r="D36" s="8"/>
      <c r="E36" s="8"/>
      <c r="F36" s="11"/>
      <c r="G36" s="11"/>
      <c r="H36" s="11"/>
      <c r="I36" s="11"/>
      <c r="J36" s="11"/>
      <c r="K36" s="11"/>
      <c r="L36" s="11"/>
      <c r="M36" s="11"/>
      <c r="N36" s="11"/>
      <c r="O36" s="11"/>
      <c r="P36" s="11"/>
      <c r="Q36" s="11"/>
      <c r="R36" s="11"/>
    </row>
    <row r="37" spans="1:18" s="4" customFormat="1" x14ac:dyDescent="0.2">
      <c r="A37" s="8"/>
      <c r="B37" s="8"/>
      <c r="C37" s="8"/>
      <c r="D37" s="8"/>
      <c r="E37" s="8"/>
      <c r="F37" s="11"/>
      <c r="G37" s="11"/>
      <c r="H37" s="11"/>
      <c r="I37" s="11"/>
      <c r="J37" s="11"/>
      <c r="K37" s="11"/>
      <c r="L37" s="11"/>
      <c r="M37" s="11"/>
      <c r="N37" s="11"/>
      <c r="O37" s="11"/>
      <c r="P37" s="11"/>
      <c r="Q37" s="11"/>
      <c r="R37" s="11"/>
    </row>
    <row r="38" spans="1:18" s="4" customFormat="1" x14ac:dyDescent="0.2">
      <c r="A38" s="8"/>
      <c r="B38" s="8"/>
      <c r="C38" s="8"/>
      <c r="D38" s="8"/>
      <c r="E38" s="8"/>
      <c r="F38" s="11"/>
      <c r="G38" s="11"/>
      <c r="H38" s="11"/>
      <c r="I38" s="11"/>
      <c r="J38" s="11"/>
      <c r="K38" s="11"/>
      <c r="L38" s="11"/>
      <c r="M38" s="11"/>
      <c r="N38" s="11"/>
      <c r="O38" s="11"/>
      <c r="P38" s="11"/>
      <c r="Q38" s="11"/>
      <c r="R38" s="11"/>
    </row>
    <row r="39" spans="1:18" s="4" customFormat="1" x14ac:dyDescent="0.2">
      <c r="A39" s="8"/>
      <c r="B39" s="8"/>
      <c r="C39" s="8"/>
      <c r="D39" s="8"/>
      <c r="E39" s="8"/>
      <c r="F39" s="11"/>
      <c r="G39" s="11"/>
      <c r="H39" s="11"/>
      <c r="I39" s="11"/>
      <c r="J39" s="11"/>
      <c r="K39" s="11"/>
      <c r="L39" s="11"/>
      <c r="M39" s="11"/>
      <c r="N39" s="11"/>
      <c r="O39" s="11"/>
      <c r="P39" s="11"/>
      <c r="Q39" s="11"/>
      <c r="R39" s="11"/>
    </row>
    <row r="40" spans="1:18" s="4" customFormat="1" x14ac:dyDescent="0.2">
      <c r="A40" s="8"/>
      <c r="B40" s="8"/>
      <c r="C40" s="8"/>
      <c r="D40" s="8"/>
      <c r="E40" s="8"/>
      <c r="F40" s="11"/>
      <c r="G40" s="11"/>
      <c r="H40" s="11"/>
      <c r="I40" s="11"/>
      <c r="J40" s="11"/>
      <c r="K40" s="11"/>
      <c r="L40" s="11"/>
      <c r="M40" s="11"/>
      <c r="N40" s="11"/>
      <c r="O40" s="11"/>
      <c r="P40" s="11"/>
      <c r="Q40" s="11"/>
      <c r="R40" s="11"/>
    </row>
    <row r="41" spans="1:18" s="4" customFormat="1" x14ac:dyDescent="0.2">
      <c r="A41" s="8"/>
      <c r="B41" s="8"/>
      <c r="C41" s="8"/>
      <c r="D41" s="8"/>
      <c r="E41" s="8"/>
      <c r="F41" s="11"/>
      <c r="G41" s="11"/>
      <c r="H41" s="11"/>
      <c r="I41" s="11"/>
      <c r="J41" s="11"/>
      <c r="K41" s="11"/>
      <c r="L41" s="11"/>
      <c r="M41" s="11"/>
      <c r="N41" s="11"/>
      <c r="O41" s="11"/>
      <c r="P41" s="11"/>
      <c r="Q41" s="11"/>
      <c r="R41" s="11"/>
    </row>
    <row r="42" spans="1:18" s="4" customFormat="1" x14ac:dyDescent="0.2">
      <c r="A42" s="8"/>
      <c r="B42" s="8"/>
      <c r="C42" s="8"/>
      <c r="D42" s="8"/>
      <c r="E42" s="8"/>
      <c r="F42" s="11"/>
      <c r="G42" s="11"/>
      <c r="H42" s="11"/>
      <c r="I42" s="11"/>
      <c r="J42" s="11"/>
      <c r="K42" s="11"/>
      <c r="L42" s="11"/>
      <c r="M42" s="11"/>
      <c r="N42" s="11"/>
      <c r="O42" s="11"/>
      <c r="P42" s="11"/>
      <c r="Q42" s="11"/>
      <c r="R42" s="11"/>
    </row>
    <row r="43" spans="1:18" s="4" customFormat="1" x14ac:dyDescent="0.2">
      <c r="A43" s="8"/>
      <c r="B43" s="8"/>
      <c r="C43" s="8"/>
      <c r="D43" s="8"/>
      <c r="E43" s="8"/>
      <c r="F43" s="11"/>
      <c r="G43" s="11"/>
      <c r="H43" s="11"/>
      <c r="I43" s="11"/>
      <c r="J43" s="11"/>
      <c r="K43" s="11"/>
      <c r="L43" s="11"/>
      <c r="M43" s="11"/>
      <c r="N43" s="11"/>
      <c r="O43" s="11"/>
      <c r="P43" s="11"/>
      <c r="Q43" s="11"/>
      <c r="R43" s="11"/>
    </row>
    <row r="44" spans="1:18" s="4" customFormat="1" x14ac:dyDescent="0.2">
      <c r="A44" s="8"/>
      <c r="B44" s="8"/>
      <c r="C44" s="8"/>
      <c r="D44" s="8"/>
      <c r="E44" s="8"/>
      <c r="F44" s="11"/>
      <c r="G44" s="11"/>
      <c r="H44" s="11"/>
      <c r="I44" s="11"/>
      <c r="J44" s="11"/>
      <c r="K44" s="11"/>
      <c r="L44" s="11"/>
      <c r="M44" s="11"/>
      <c r="N44" s="11"/>
      <c r="O44" s="11"/>
      <c r="P44" s="11"/>
      <c r="Q44" s="11"/>
      <c r="R44" s="11"/>
    </row>
    <row r="45" spans="1:18" s="4" customFormat="1" x14ac:dyDescent="0.2">
      <c r="A45" s="8"/>
      <c r="B45" s="8"/>
      <c r="C45" s="8"/>
      <c r="D45" s="8"/>
      <c r="E45" s="8"/>
      <c r="F45" s="11"/>
      <c r="G45" s="11"/>
      <c r="H45" s="11"/>
      <c r="I45" s="11"/>
      <c r="J45" s="11"/>
      <c r="K45" s="11"/>
      <c r="L45" s="11"/>
      <c r="M45" s="11"/>
      <c r="N45" s="11"/>
      <c r="O45" s="11"/>
      <c r="P45" s="11"/>
      <c r="Q45" s="11"/>
      <c r="R45" s="11"/>
    </row>
    <row r="46" spans="1:18" s="4" customFormat="1" x14ac:dyDescent="0.2">
      <c r="A46" s="8"/>
      <c r="B46" s="8"/>
      <c r="C46" s="8"/>
      <c r="D46" s="8"/>
      <c r="E46" s="8"/>
      <c r="F46" s="11"/>
      <c r="G46" s="11"/>
      <c r="H46" s="11"/>
      <c r="I46" s="11"/>
      <c r="J46" s="11"/>
      <c r="K46" s="11"/>
      <c r="L46" s="11"/>
      <c r="M46" s="11"/>
      <c r="N46" s="11"/>
      <c r="O46" s="11"/>
      <c r="P46" s="11"/>
      <c r="Q46" s="11"/>
      <c r="R46" s="11"/>
    </row>
    <row r="47" spans="1:18" s="4" customFormat="1" x14ac:dyDescent="0.2">
      <c r="A47" s="8"/>
      <c r="B47" s="8"/>
      <c r="C47" s="8"/>
      <c r="D47" s="8"/>
      <c r="E47" s="8"/>
      <c r="F47" s="11"/>
      <c r="G47" s="11"/>
      <c r="H47" s="11"/>
      <c r="I47" s="11"/>
      <c r="J47" s="11"/>
      <c r="K47" s="11"/>
      <c r="L47" s="11"/>
      <c r="M47" s="11"/>
      <c r="N47" s="11"/>
      <c r="O47" s="11"/>
      <c r="P47" s="11"/>
      <c r="Q47" s="11"/>
      <c r="R47" s="11"/>
    </row>
    <row r="48" spans="1:18" s="4" customFormat="1" x14ac:dyDescent="0.2">
      <c r="A48" s="8"/>
      <c r="B48" s="8"/>
      <c r="C48" s="8"/>
      <c r="D48" s="8"/>
      <c r="E48" s="8"/>
      <c r="F48" s="11"/>
      <c r="G48" s="11"/>
      <c r="H48" s="11"/>
      <c r="I48" s="11"/>
      <c r="J48" s="11"/>
      <c r="K48" s="11"/>
      <c r="L48" s="11"/>
      <c r="M48" s="11"/>
      <c r="N48" s="11"/>
      <c r="O48" s="11"/>
      <c r="P48" s="11"/>
      <c r="Q48" s="11"/>
      <c r="R48" s="11"/>
    </row>
    <row r="49" spans="1:18" s="4" customFormat="1" x14ac:dyDescent="0.2">
      <c r="A49" s="8"/>
      <c r="B49" s="8"/>
      <c r="C49" s="8"/>
      <c r="D49" s="8"/>
      <c r="E49" s="8"/>
      <c r="F49" s="11"/>
      <c r="G49" s="11"/>
      <c r="H49" s="11"/>
      <c r="I49" s="11"/>
      <c r="J49" s="11"/>
      <c r="K49" s="11"/>
      <c r="L49" s="11"/>
      <c r="M49" s="11"/>
      <c r="N49" s="11"/>
      <c r="O49" s="11"/>
      <c r="P49" s="11"/>
      <c r="Q49" s="11"/>
      <c r="R49" s="11"/>
    </row>
    <row r="50" spans="1:18" s="4" customFormat="1" x14ac:dyDescent="0.2">
      <c r="A50" s="8"/>
      <c r="B50" s="8"/>
      <c r="C50" s="8"/>
      <c r="D50" s="8"/>
      <c r="E50" s="8"/>
      <c r="F50" s="11"/>
      <c r="G50" s="11"/>
      <c r="H50" s="11"/>
      <c r="I50" s="11"/>
      <c r="J50" s="11"/>
      <c r="K50" s="11"/>
      <c r="L50" s="11"/>
      <c r="M50" s="11"/>
      <c r="N50" s="11"/>
      <c r="O50" s="11"/>
      <c r="P50" s="11"/>
      <c r="Q50" s="11"/>
      <c r="R50" s="11"/>
    </row>
    <row r="51" spans="1:18" s="4" customFormat="1" x14ac:dyDescent="0.2">
      <c r="A51" s="8"/>
      <c r="B51" s="8"/>
      <c r="C51" s="8"/>
      <c r="D51" s="8"/>
      <c r="E51" s="8"/>
      <c r="F51" s="11"/>
      <c r="G51" s="11"/>
      <c r="H51" s="11"/>
      <c r="I51" s="11"/>
      <c r="J51" s="11"/>
      <c r="K51" s="11"/>
      <c r="L51" s="11"/>
      <c r="M51" s="11"/>
      <c r="N51" s="11"/>
      <c r="O51" s="11"/>
      <c r="P51" s="11"/>
      <c r="Q51" s="11"/>
      <c r="R51" s="11"/>
    </row>
    <row r="52" spans="1:18" s="4" customFormat="1" x14ac:dyDescent="0.2">
      <c r="A52" s="8"/>
      <c r="B52" s="8"/>
      <c r="C52" s="8"/>
      <c r="D52" s="8"/>
      <c r="E52" s="8"/>
      <c r="F52" s="11"/>
      <c r="G52" s="11"/>
      <c r="H52" s="11"/>
      <c r="I52" s="11"/>
      <c r="J52" s="11"/>
      <c r="K52" s="11"/>
      <c r="L52" s="11"/>
      <c r="M52" s="11"/>
      <c r="N52" s="11"/>
      <c r="O52" s="11"/>
      <c r="P52" s="11"/>
      <c r="Q52" s="11"/>
      <c r="R52" s="11"/>
    </row>
    <row r="53" spans="1:18" s="4" customFormat="1" x14ac:dyDescent="0.2">
      <c r="A53" s="8"/>
      <c r="B53" s="8"/>
      <c r="C53" s="8"/>
      <c r="D53" s="8"/>
      <c r="E53" s="8"/>
      <c r="F53" s="11"/>
      <c r="G53" s="11"/>
      <c r="H53" s="11"/>
      <c r="I53" s="11"/>
      <c r="J53" s="11"/>
      <c r="K53" s="11"/>
      <c r="L53" s="11"/>
      <c r="M53" s="11"/>
      <c r="N53" s="11"/>
      <c r="O53" s="11"/>
      <c r="P53" s="11"/>
      <c r="Q53" s="11"/>
      <c r="R53" s="11"/>
    </row>
    <row r="54" spans="1:18" s="4" customFormat="1" x14ac:dyDescent="0.2">
      <c r="A54" s="8"/>
      <c r="B54" s="8"/>
      <c r="C54" s="8"/>
      <c r="D54" s="8"/>
      <c r="E54" s="8"/>
      <c r="F54" s="11"/>
      <c r="G54" s="11"/>
      <c r="H54" s="11"/>
      <c r="I54" s="11"/>
      <c r="J54" s="11"/>
      <c r="K54" s="11"/>
      <c r="L54" s="11"/>
      <c r="M54" s="11"/>
      <c r="N54" s="11"/>
      <c r="O54" s="11"/>
      <c r="P54" s="11"/>
      <c r="Q54" s="11"/>
      <c r="R54" s="11"/>
    </row>
    <row r="55" spans="1:18" s="4" customFormat="1" x14ac:dyDescent="0.2">
      <c r="A55" s="8"/>
      <c r="B55" s="8"/>
      <c r="C55" s="8"/>
      <c r="D55" s="8"/>
      <c r="E55" s="8"/>
      <c r="F55" s="11"/>
      <c r="G55" s="11"/>
      <c r="H55" s="11"/>
      <c r="I55" s="11"/>
      <c r="J55" s="11"/>
      <c r="K55" s="11"/>
      <c r="L55" s="11"/>
      <c r="M55" s="11"/>
      <c r="N55" s="11"/>
      <c r="O55" s="11"/>
      <c r="P55" s="11"/>
      <c r="Q55" s="11"/>
      <c r="R55" s="11"/>
    </row>
    <row r="56" spans="1:18" s="4" customFormat="1" x14ac:dyDescent="0.2">
      <c r="A56" s="8"/>
      <c r="B56" s="8"/>
      <c r="C56" s="8"/>
      <c r="D56" s="8"/>
      <c r="E56" s="8"/>
      <c r="F56" s="11"/>
      <c r="G56" s="11"/>
      <c r="H56" s="11"/>
      <c r="I56" s="11"/>
      <c r="J56" s="11"/>
      <c r="K56" s="11"/>
      <c r="L56" s="11"/>
      <c r="M56" s="11"/>
      <c r="N56" s="11"/>
      <c r="O56" s="11"/>
      <c r="P56" s="11"/>
      <c r="Q56" s="11"/>
      <c r="R56" s="11"/>
    </row>
    <row r="57" spans="1:18" s="4" customFormat="1" x14ac:dyDescent="0.2">
      <c r="A57" s="8"/>
      <c r="B57" s="8"/>
      <c r="C57" s="8"/>
      <c r="D57" s="8"/>
      <c r="E57" s="8"/>
      <c r="F57" s="11"/>
      <c r="G57" s="11"/>
      <c r="H57" s="11"/>
      <c r="I57" s="11"/>
      <c r="J57" s="11"/>
      <c r="K57" s="11"/>
      <c r="L57" s="11"/>
      <c r="M57" s="11"/>
      <c r="N57" s="11"/>
      <c r="O57" s="11"/>
      <c r="P57" s="11"/>
      <c r="Q57" s="11"/>
      <c r="R57" s="11"/>
    </row>
    <row r="58" spans="1:18" s="4" customFormat="1" x14ac:dyDescent="0.2">
      <c r="A58" s="8"/>
      <c r="B58" s="8"/>
      <c r="C58" s="8"/>
      <c r="D58" s="8"/>
      <c r="E58" s="8"/>
      <c r="F58" s="11"/>
      <c r="G58" s="11"/>
      <c r="H58" s="11"/>
      <c r="I58" s="11"/>
      <c r="J58" s="11"/>
      <c r="K58" s="11"/>
      <c r="L58" s="11"/>
      <c r="M58" s="11"/>
      <c r="N58" s="11"/>
      <c r="O58" s="11"/>
      <c r="P58" s="11"/>
      <c r="Q58" s="11"/>
      <c r="R58" s="11"/>
    </row>
    <row r="59" spans="1:18" s="4" customFormat="1" x14ac:dyDescent="0.2">
      <c r="A59" s="8"/>
      <c r="B59" s="8"/>
      <c r="C59" s="8"/>
      <c r="D59" s="8"/>
      <c r="E59" s="8"/>
      <c r="F59" s="11"/>
      <c r="G59" s="11"/>
      <c r="H59" s="11"/>
      <c r="I59" s="11"/>
      <c r="J59" s="11"/>
      <c r="K59" s="11"/>
      <c r="L59" s="11"/>
      <c r="M59" s="11"/>
      <c r="N59" s="11"/>
      <c r="O59" s="11"/>
      <c r="P59" s="11"/>
      <c r="Q59" s="11"/>
      <c r="R59" s="11"/>
    </row>
    <row r="60" spans="1:18" s="4" customFormat="1" x14ac:dyDescent="0.2">
      <c r="A60" s="8"/>
      <c r="B60" s="8"/>
      <c r="C60" s="8"/>
      <c r="D60" s="8"/>
      <c r="E60" s="8"/>
      <c r="F60" s="11"/>
      <c r="G60" s="11"/>
      <c r="H60" s="11"/>
      <c r="I60" s="11"/>
      <c r="J60" s="11"/>
      <c r="K60" s="11"/>
      <c r="L60" s="11"/>
      <c r="M60" s="11"/>
      <c r="N60" s="11"/>
      <c r="O60" s="11"/>
      <c r="P60" s="11"/>
      <c r="Q60" s="11"/>
      <c r="R60" s="11"/>
    </row>
    <row r="61" spans="1:18" s="4" customFormat="1" x14ac:dyDescent="0.2">
      <c r="A61" s="8"/>
      <c r="B61" s="8"/>
      <c r="C61" s="8"/>
      <c r="D61" s="8"/>
      <c r="E61" s="8"/>
      <c r="F61" s="11"/>
      <c r="G61" s="11"/>
      <c r="H61" s="11"/>
      <c r="I61" s="11"/>
      <c r="J61" s="11"/>
      <c r="K61" s="11"/>
      <c r="L61" s="11"/>
      <c r="M61" s="11"/>
      <c r="N61" s="11"/>
      <c r="O61" s="11"/>
      <c r="P61" s="11"/>
      <c r="Q61" s="11"/>
      <c r="R61" s="11"/>
    </row>
    <row r="62" spans="1:18" s="4" customFormat="1" x14ac:dyDescent="0.2">
      <c r="A62" s="8"/>
      <c r="B62" s="8"/>
      <c r="C62" s="8"/>
      <c r="D62" s="8"/>
      <c r="E62" s="8"/>
      <c r="F62" s="11"/>
      <c r="G62" s="11"/>
      <c r="H62" s="11"/>
      <c r="I62" s="11"/>
      <c r="J62" s="11"/>
      <c r="K62" s="11"/>
      <c r="L62" s="11"/>
      <c r="M62" s="11"/>
      <c r="N62" s="11"/>
      <c r="O62" s="11"/>
      <c r="P62" s="11"/>
      <c r="Q62" s="11"/>
      <c r="R62" s="11"/>
    </row>
    <row r="63" spans="1:18" s="4" customFormat="1" x14ac:dyDescent="0.2">
      <c r="A63" s="8"/>
      <c r="B63" s="8"/>
      <c r="C63" s="8"/>
      <c r="D63" s="8"/>
      <c r="E63" s="8"/>
      <c r="F63" s="11"/>
      <c r="G63" s="11"/>
      <c r="H63" s="11"/>
      <c r="I63" s="11"/>
      <c r="J63" s="11"/>
      <c r="K63" s="11"/>
      <c r="L63" s="11"/>
      <c r="M63" s="11"/>
      <c r="N63" s="11"/>
      <c r="O63" s="11"/>
      <c r="P63" s="11"/>
      <c r="Q63" s="11"/>
      <c r="R63" s="11"/>
    </row>
    <row r="64" spans="1:18" s="4" customFormat="1" x14ac:dyDescent="0.2">
      <c r="A64" s="8"/>
      <c r="B64" s="8"/>
      <c r="C64" s="8"/>
      <c r="D64" s="8"/>
      <c r="E64" s="8"/>
      <c r="F64" s="11"/>
      <c r="G64" s="11"/>
      <c r="H64" s="11"/>
      <c r="I64" s="11"/>
      <c r="J64" s="11"/>
      <c r="K64" s="11"/>
      <c r="L64" s="11"/>
      <c r="M64" s="11"/>
      <c r="N64" s="11"/>
      <c r="O64" s="11"/>
      <c r="P64" s="11"/>
      <c r="Q64" s="11"/>
      <c r="R64" s="11"/>
    </row>
    <row r="65" spans="1:18" s="4" customFormat="1" x14ac:dyDescent="0.2">
      <c r="A65" s="8"/>
      <c r="B65" s="8"/>
      <c r="C65" s="8"/>
      <c r="D65" s="8"/>
      <c r="E65" s="8"/>
      <c r="F65" s="11"/>
      <c r="G65" s="11"/>
      <c r="H65" s="11"/>
      <c r="I65" s="11"/>
      <c r="J65" s="11"/>
      <c r="K65" s="11"/>
      <c r="L65" s="11"/>
      <c r="M65" s="11"/>
      <c r="N65" s="11"/>
      <c r="O65" s="11"/>
      <c r="P65" s="11"/>
      <c r="Q65" s="11"/>
      <c r="R65" s="11"/>
    </row>
    <row r="66" spans="1:18" s="4" customFormat="1" x14ac:dyDescent="0.2">
      <c r="A66" s="8"/>
      <c r="B66" s="8"/>
      <c r="C66" s="8"/>
      <c r="D66" s="8"/>
      <c r="E66" s="8"/>
      <c r="F66" s="11"/>
      <c r="G66" s="11"/>
      <c r="H66" s="11"/>
      <c r="I66" s="11"/>
      <c r="J66" s="11"/>
      <c r="K66" s="11"/>
      <c r="L66" s="11"/>
      <c r="M66" s="11"/>
      <c r="N66" s="11"/>
      <c r="O66" s="11"/>
      <c r="P66" s="11"/>
      <c r="Q66" s="11"/>
      <c r="R66" s="11"/>
    </row>
    <row r="67" spans="1:18" s="4" customFormat="1" x14ac:dyDescent="0.2">
      <c r="A67" s="8"/>
      <c r="B67" s="8"/>
      <c r="C67" s="8"/>
      <c r="D67" s="8"/>
      <c r="E67" s="8"/>
      <c r="F67" s="11"/>
      <c r="G67" s="11"/>
      <c r="H67" s="11"/>
      <c r="I67" s="11"/>
      <c r="J67" s="11"/>
      <c r="K67" s="11"/>
      <c r="L67" s="11"/>
      <c r="M67" s="11"/>
      <c r="N67" s="11"/>
      <c r="O67" s="11"/>
      <c r="P67" s="11"/>
      <c r="Q67" s="11"/>
      <c r="R67" s="11"/>
    </row>
    <row r="68" spans="1:18" s="4" customFormat="1" x14ac:dyDescent="0.2">
      <c r="A68" s="8"/>
      <c r="B68" s="8"/>
      <c r="C68" s="8"/>
      <c r="D68" s="8"/>
      <c r="E68" s="8"/>
      <c r="F68" s="11"/>
      <c r="G68" s="11"/>
      <c r="H68" s="11"/>
      <c r="I68" s="11"/>
      <c r="J68" s="11"/>
      <c r="K68" s="11"/>
      <c r="L68" s="11"/>
      <c r="M68" s="11"/>
      <c r="N68" s="11"/>
      <c r="O68" s="11"/>
      <c r="P68" s="11"/>
      <c r="Q68" s="11"/>
      <c r="R68" s="11"/>
    </row>
    <row r="69" spans="1:18" s="4" customFormat="1" x14ac:dyDescent="0.2">
      <c r="A69" s="8"/>
      <c r="B69" s="8"/>
      <c r="C69" s="8"/>
      <c r="D69" s="8"/>
      <c r="E69" s="8"/>
      <c r="F69" s="11"/>
      <c r="G69" s="11"/>
      <c r="H69" s="11"/>
      <c r="I69" s="11"/>
      <c r="J69" s="11"/>
      <c r="K69" s="11"/>
      <c r="L69" s="11"/>
      <c r="M69" s="11"/>
      <c r="N69" s="11"/>
      <c r="O69" s="11"/>
      <c r="P69" s="11"/>
      <c r="Q69" s="11"/>
      <c r="R69" s="11"/>
    </row>
    <row r="70" spans="1:18" s="4" customFormat="1" x14ac:dyDescent="0.2">
      <c r="A70" s="8"/>
      <c r="B70" s="8"/>
      <c r="C70" s="8"/>
      <c r="D70" s="8"/>
      <c r="E70" s="8"/>
      <c r="F70" s="11"/>
      <c r="G70" s="11"/>
      <c r="H70" s="11"/>
      <c r="I70" s="11"/>
      <c r="J70" s="11"/>
      <c r="K70" s="11"/>
      <c r="L70" s="11"/>
      <c r="M70" s="11"/>
      <c r="N70" s="11"/>
      <c r="O70" s="11"/>
      <c r="P70" s="11"/>
      <c r="Q70" s="11"/>
      <c r="R70" s="11"/>
    </row>
    <row r="71" spans="1:18" s="4" customFormat="1" x14ac:dyDescent="0.2">
      <c r="A71" s="8"/>
      <c r="B71" s="8"/>
      <c r="C71" s="8"/>
      <c r="D71" s="8"/>
      <c r="E71" s="8"/>
      <c r="F71" s="11"/>
      <c r="G71" s="11"/>
      <c r="H71" s="11"/>
      <c r="I71" s="11"/>
      <c r="J71" s="11"/>
      <c r="K71" s="11"/>
      <c r="L71" s="11"/>
      <c r="M71" s="11"/>
      <c r="N71" s="11"/>
      <c r="O71" s="11"/>
      <c r="P71" s="11"/>
      <c r="Q71" s="11"/>
      <c r="R71" s="11"/>
    </row>
    <row r="72" spans="1:18" s="4" customFormat="1" x14ac:dyDescent="0.2">
      <c r="A72" s="8"/>
      <c r="B72" s="8"/>
      <c r="C72" s="8"/>
      <c r="D72" s="8"/>
      <c r="E72" s="8"/>
      <c r="F72" s="11"/>
      <c r="G72" s="11"/>
      <c r="H72" s="11"/>
      <c r="I72" s="11"/>
      <c r="J72" s="11"/>
      <c r="K72" s="11"/>
      <c r="L72" s="11"/>
      <c r="M72" s="11"/>
      <c r="N72" s="11"/>
      <c r="O72" s="11"/>
      <c r="P72" s="11"/>
      <c r="Q72" s="11"/>
      <c r="R72" s="11"/>
    </row>
    <row r="73" spans="1:18" s="4" customFormat="1" x14ac:dyDescent="0.2">
      <c r="A73" s="8"/>
      <c r="B73" s="8"/>
      <c r="C73" s="8"/>
      <c r="D73" s="8"/>
      <c r="E73" s="8"/>
      <c r="F73" s="11"/>
      <c r="G73" s="11"/>
      <c r="H73" s="11"/>
      <c r="I73" s="11"/>
      <c r="J73" s="11"/>
      <c r="K73" s="11"/>
      <c r="L73" s="11"/>
      <c r="M73" s="11"/>
      <c r="N73" s="11"/>
      <c r="O73" s="11"/>
      <c r="P73" s="11"/>
      <c r="Q73" s="11"/>
      <c r="R73" s="11"/>
    </row>
    <row r="74" spans="1:18" s="4" customFormat="1" x14ac:dyDescent="0.2">
      <c r="A74" s="8"/>
      <c r="B74" s="8"/>
      <c r="C74" s="8"/>
      <c r="D74" s="8"/>
      <c r="E74" s="8"/>
      <c r="F74" s="11"/>
      <c r="G74" s="11"/>
      <c r="H74" s="11"/>
      <c r="I74" s="11"/>
      <c r="J74" s="11"/>
      <c r="K74" s="11"/>
      <c r="L74" s="11"/>
      <c r="M74" s="11"/>
      <c r="N74" s="11"/>
      <c r="O74" s="11"/>
      <c r="P74" s="11"/>
      <c r="Q74" s="11"/>
      <c r="R74" s="11"/>
    </row>
    <row r="75" spans="1:18" s="4" customFormat="1" x14ac:dyDescent="0.2">
      <c r="A75" s="8"/>
      <c r="B75" s="8"/>
      <c r="C75" s="8"/>
      <c r="D75" s="8"/>
      <c r="E75" s="8"/>
      <c r="F75" s="11"/>
      <c r="G75" s="11"/>
      <c r="H75" s="11"/>
      <c r="I75" s="11"/>
      <c r="J75" s="11"/>
      <c r="K75" s="11"/>
      <c r="L75" s="11"/>
      <c r="M75" s="11"/>
      <c r="N75" s="11"/>
      <c r="O75" s="11"/>
      <c r="P75" s="11"/>
      <c r="Q75" s="11"/>
      <c r="R75" s="11"/>
    </row>
    <row r="76" spans="1:18" s="4" customFormat="1" x14ac:dyDescent="0.2">
      <c r="A76" s="8"/>
      <c r="B76" s="8"/>
      <c r="C76" s="8"/>
      <c r="D76" s="8"/>
      <c r="E76" s="8"/>
      <c r="F76" s="11"/>
      <c r="G76" s="11"/>
      <c r="H76" s="11"/>
      <c r="I76" s="11"/>
      <c r="J76" s="11"/>
      <c r="K76" s="11"/>
      <c r="L76" s="11"/>
      <c r="M76" s="11"/>
      <c r="N76" s="11"/>
      <c r="O76" s="11"/>
      <c r="P76" s="11"/>
      <c r="Q76" s="11"/>
      <c r="R76" s="11"/>
    </row>
    <row r="77" spans="1:18" s="4" customFormat="1" x14ac:dyDescent="0.2">
      <c r="A77" s="8"/>
      <c r="B77" s="8"/>
      <c r="C77" s="8"/>
      <c r="D77" s="8"/>
      <c r="E77" s="8"/>
      <c r="F77" s="11"/>
      <c r="G77" s="11"/>
      <c r="H77" s="11"/>
      <c r="I77" s="11"/>
      <c r="J77" s="11"/>
      <c r="K77" s="11"/>
      <c r="L77" s="11"/>
      <c r="M77" s="11"/>
      <c r="N77" s="11"/>
      <c r="O77" s="11"/>
      <c r="P77" s="11"/>
      <c r="Q77" s="11"/>
      <c r="R77" s="11"/>
    </row>
    <row r="78" spans="1:18" s="4" customFormat="1" x14ac:dyDescent="0.2">
      <c r="A78" s="8"/>
      <c r="B78" s="8"/>
      <c r="C78" s="8"/>
      <c r="D78" s="8"/>
      <c r="E78" s="8"/>
      <c r="F78" s="11"/>
      <c r="G78" s="11"/>
      <c r="H78" s="11"/>
      <c r="I78" s="11"/>
      <c r="J78" s="11"/>
      <c r="K78" s="11"/>
      <c r="L78" s="11"/>
      <c r="M78" s="11"/>
      <c r="N78" s="11"/>
      <c r="O78" s="11"/>
      <c r="P78" s="11"/>
      <c r="Q78" s="11"/>
      <c r="R78" s="11"/>
    </row>
    <row r="79" spans="1:18" s="4" customFormat="1" x14ac:dyDescent="0.2">
      <c r="A79" s="8"/>
      <c r="B79" s="8"/>
      <c r="C79" s="8"/>
      <c r="D79" s="8"/>
      <c r="E79" s="8"/>
      <c r="F79" s="11"/>
      <c r="G79" s="11"/>
      <c r="H79" s="11"/>
      <c r="I79" s="11"/>
      <c r="J79" s="11"/>
      <c r="K79" s="11"/>
      <c r="L79" s="11"/>
      <c r="M79" s="11"/>
      <c r="N79" s="11"/>
      <c r="O79" s="11"/>
      <c r="P79" s="11"/>
      <c r="Q79" s="11"/>
      <c r="R79" s="11"/>
    </row>
    <row r="80" spans="1:18" s="4" customFormat="1" x14ac:dyDescent="0.2">
      <c r="A80" s="8"/>
      <c r="B80" s="8"/>
      <c r="C80" s="8"/>
      <c r="D80" s="8"/>
      <c r="E80" s="8"/>
      <c r="F80" s="11"/>
      <c r="G80" s="11"/>
      <c r="H80" s="11"/>
      <c r="I80" s="11"/>
      <c r="J80" s="11"/>
      <c r="K80" s="11"/>
      <c r="L80" s="11"/>
      <c r="M80" s="11"/>
      <c r="N80" s="11"/>
      <c r="O80" s="11"/>
      <c r="P80" s="11"/>
      <c r="Q80" s="11"/>
      <c r="R80" s="11"/>
    </row>
    <row r="81" spans="1:18" s="4" customFormat="1" x14ac:dyDescent="0.2">
      <c r="A81" s="8"/>
      <c r="B81" s="8"/>
      <c r="C81" s="8"/>
      <c r="D81" s="8"/>
      <c r="E81" s="8"/>
      <c r="F81" s="11"/>
      <c r="G81" s="11"/>
      <c r="H81" s="11"/>
      <c r="I81" s="11"/>
      <c r="J81" s="11"/>
      <c r="K81" s="11"/>
      <c r="L81" s="11"/>
      <c r="M81" s="11"/>
      <c r="N81" s="11"/>
      <c r="O81" s="11"/>
      <c r="P81" s="11"/>
      <c r="Q81" s="11"/>
      <c r="R81" s="11"/>
    </row>
    <row r="82" spans="1:18" s="4" customFormat="1" x14ac:dyDescent="0.2">
      <c r="A82" s="8"/>
      <c r="B82" s="8"/>
      <c r="C82" s="8"/>
      <c r="D82" s="8"/>
      <c r="E82" s="8"/>
      <c r="F82" s="11"/>
      <c r="G82" s="11"/>
      <c r="H82" s="11"/>
      <c r="I82" s="11"/>
      <c r="J82" s="11"/>
      <c r="K82" s="11"/>
      <c r="L82" s="11"/>
      <c r="M82" s="11"/>
      <c r="N82" s="11"/>
      <c r="O82" s="11"/>
      <c r="P82" s="11"/>
      <c r="Q82" s="11"/>
      <c r="R82" s="11"/>
    </row>
    <row r="83" spans="1:18" s="4" customFormat="1" x14ac:dyDescent="0.2">
      <c r="A83" s="8"/>
      <c r="B83" s="8"/>
      <c r="C83" s="8"/>
      <c r="D83" s="8"/>
      <c r="E83" s="8"/>
      <c r="F83" s="11"/>
      <c r="G83" s="11"/>
      <c r="H83" s="11"/>
      <c r="I83" s="11"/>
      <c r="J83" s="11"/>
      <c r="K83" s="11"/>
      <c r="L83" s="11"/>
      <c r="M83" s="11"/>
      <c r="N83" s="11"/>
      <c r="O83" s="11"/>
      <c r="P83" s="11"/>
      <c r="Q83" s="11"/>
      <c r="R83" s="11"/>
    </row>
    <row r="84" spans="1:18" s="4" customFormat="1" x14ac:dyDescent="0.2">
      <c r="A84" s="8"/>
      <c r="B84" s="8"/>
      <c r="C84" s="8"/>
      <c r="D84" s="8"/>
      <c r="E84" s="8"/>
      <c r="F84" s="11"/>
      <c r="G84" s="11"/>
      <c r="H84" s="11"/>
      <c r="I84" s="11"/>
      <c r="J84" s="11"/>
      <c r="K84" s="11"/>
      <c r="L84" s="11"/>
      <c r="M84" s="11"/>
      <c r="N84" s="11"/>
      <c r="O84" s="11"/>
      <c r="P84" s="11"/>
      <c r="Q84" s="11"/>
      <c r="R84" s="11"/>
    </row>
    <row r="85" spans="1:18" s="4" customFormat="1" x14ac:dyDescent="0.2">
      <c r="A85" s="8"/>
      <c r="B85" s="8"/>
      <c r="C85" s="8"/>
      <c r="D85" s="8"/>
      <c r="E85" s="8"/>
      <c r="F85" s="11"/>
      <c r="G85" s="11"/>
      <c r="H85" s="11"/>
      <c r="I85" s="11"/>
      <c r="J85" s="11"/>
      <c r="K85" s="11"/>
      <c r="L85" s="11"/>
      <c r="M85" s="11"/>
      <c r="N85" s="11"/>
      <c r="O85" s="11"/>
      <c r="P85" s="11"/>
      <c r="Q85" s="11"/>
      <c r="R85" s="11"/>
    </row>
    <row r="86" spans="1:18" s="4" customFormat="1" x14ac:dyDescent="0.2">
      <c r="A86" s="8"/>
      <c r="B86" s="8"/>
      <c r="C86" s="8"/>
      <c r="D86" s="8"/>
      <c r="E86" s="8"/>
      <c r="F86" s="11"/>
      <c r="G86" s="11"/>
      <c r="H86" s="11"/>
      <c r="I86" s="11"/>
      <c r="J86" s="11"/>
      <c r="K86" s="11"/>
      <c r="L86" s="11"/>
      <c r="M86" s="11"/>
      <c r="N86" s="11"/>
      <c r="O86" s="11"/>
      <c r="P86" s="11"/>
      <c r="Q86" s="11"/>
      <c r="R86" s="11"/>
    </row>
    <row r="87" spans="1:18" s="4" customFormat="1" x14ac:dyDescent="0.2">
      <c r="A87" s="8"/>
      <c r="B87" s="8"/>
      <c r="C87" s="8"/>
      <c r="D87" s="8"/>
      <c r="E87" s="8"/>
      <c r="F87" s="11"/>
      <c r="G87" s="11"/>
      <c r="H87" s="11"/>
      <c r="I87" s="11"/>
      <c r="J87" s="11"/>
      <c r="K87" s="11"/>
      <c r="L87" s="11"/>
      <c r="M87" s="11"/>
      <c r="N87" s="11"/>
      <c r="O87" s="11"/>
      <c r="P87" s="11"/>
      <c r="Q87" s="11"/>
      <c r="R87" s="11"/>
    </row>
    <row r="88" spans="1:18" s="4" customFormat="1" x14ac:dyDescent="0.2">
      <c r="A88" s="8"/>
      <c r="B88" s="8"/>
      <c r="C88" s="8"/>
      <c r="D88" s="8"/>
      <c r="E88" s="8"/>
      <c r="F88" s="11"/>
      <c r="G88" s="11"/>
      <c r="H88" s="11"/>
      <c r="I88" s="11"/>
      <c r="J88" s="11"/>
      <c r="K88" s="11"/>
      <c r="L88" s="11"/>
      <c r="M88" s="11"/>
      <c r="N88" s="11"/>
      <c r="O88" s="11"/>
      <c r="P88" s="11"/>
      <c r="Q88" s="11"/>
      <c r="R88" s="11"/>
    </row>
    <row r="89" spans="1:18" s="4" customFormat="1" x14ac:dyDescent="0.2">
      <c r="A89" s="8"/>
      <c r="B89" s="8"/>
      <c r="C89" s="8"/>
      <c r="D89" s="8"/>
      <c r="E89" s="8"/>
      <c r="F89" s="11"/>
      <c r="G89" s="11"/>
      <c r="H89" s="11"/>
      <c r="I89" s="11"/>
      <c r="J89" s="11"/>
      <c r="K89" s="11"/>
      <c r="L89" s="11"/>
      <c r="M89" s="11"/>
      <c r="N89" s="11"/>
      <c r="O89" s="11"/>
      <c r="P89" s="11"/>
      <c r="Q89" s="11"/>
      <c r="R89" s="11"/>
    </row>
    <row r="90" spans="1:18" s="4" customFormat="1" x14ac:dyDescent="0.2">
      <c r="A90" s="8"/>
      <c r="B90" s="8"/>
      <c r="C90" s="8"/>
      <c r="D90" s="8"/>
      <c r="E90" s="8"/>
      <c r="F90" s="11"/>
      <c r="G90" s="11"/>
      <c r="H90" s="11"/>
      <c r="I90" s="11"/>
      <c r="J90" s="11"/>
      <c r="K90" s="11"/>
      <c r="L90" s="11"/>
      <c r="M90" s="11"/>
      <c r="N90" s="11"/>
      <c r="O90" s="11"/>
      <c r="P90" s="11"/>
      <c r="Q90" s="11"/>
      <c r="R90" s="11"/>
    </row>
    <row r="91" spans="1:18" s="4" customFormat="1" x14ac:dyDescent="0.2">
      <c r="A91" s="8"/>
      <c r="B91" s="8"/>
      <c r="C91" s="8"/>
      <c r="D91" s="8"/>
      <c r="E91" s="8"/>
      <c r="F91" s="11"/>
      <c r="G91" s="11"/>
      <c r="H91" s="11"/>
      <c r="I91" s="11"/>
      <c r="J91" s="11"/>
      <c r="K91" s="11"/>
      <c r="L91" s="11"/>
      <c r="M91" s="11"/>
      <c r="N91" s="11"/>
      <c r="O91" s="11"/>
      <c r="P91" s="11"/>
      <c r="Q91" s="11"/>
      <c r="R91" s="11"/>
    </row>
    <row r="92" spans="1:18" s="4" customFormat="1" x14ac:dyDescent="0.2">
      <c r="A92" s="8"/>
      <c r="B92" s="8"/>
      <c r="C92" s="8"/>
      <c r="D92" s="8"/>
      <c r="E92" s="8"/>
      <c r="F92" s="11"/>
      <c r="G92" s="11"/>
      <c r="H92" s="11"/>
      <c r="I92" s="11"/>
      <c r="J92" s="11"/>
      <c r="K92" s="11"/>
      <c r="L92" s="11"/>
      <c r="M92" s="11"/>
      <c r="N92" s="11"/>
      <c r="O92" s="11"/>
      <c r="P92" s="11"/>
      <c r="Q92" s="11"/>
      <c r="R92" s="11"/>
    </row>
    <row r="93" spans="1:18" s="4" customFormat="1" x14ac:dyDescent="0.2">
      <c r="A93" s="8"/>
      <c r="B93" s="8"/>
      <c r="C93" s="8"/>
      <c r="D93" s="8"/>
      <c r="E93" s="8"/>
      <c r="F93" s="11"/>
      <c r="G93" s="11"/>
      <c r="H93" s="11"/>
      <c r="I93" s="11"/>
      <c r="J93" s="11"/>
      <c r="K93" s="11"/>
      <c r="L93" s="11"/>
      <c r="M93" s="11"/>
      <c r="N93" s="11"/>
      <c r="O93" s="11"/>
      <c r="P93" s="11"/>
      <c r="Q93" s="11"/>
      <c r="R93" s="11"/>
    </row>
    <row r="94" spans="1:18" s="4" customFormat="1" x14ac:dyDescent="0.2">
      <c r="A94" s="8"/>
      <c r="B94" s="8"/>
      <c r="C94" s="8"/>
      <c r="D94" s="8"/>
      <c r="E94" s="8"/>
      <c r="F94" s="11"/>
      <c r="G94" s="11"/>
      <c r="H94" s="11"/>
      <c r="I94" s="11"/>
      <c r="J94" s="11"/>
      <c r="K94" s="11"/>
      <c r="L94" s="11"/>
      <c r="M94" s="11"/>
      <c r="N94" s="11"/>
      <c r="O94" s="11"/>
      <c r="P94" s="11"/>
      <c r="Q94" s="11"/>
      <c r="R94" s="11"/>
    </row>
    <row r="95" spans="1:18" s="4" customFormat="1" x14ac:dyDescent="0.2">
      <c r="A95" s="8"/>
      <c r="B95" s="8"/>
      <c r="C95" s="8"/>
      <c r="D95" s="8"/>
      <c r="E95" s="8"/>
      <c r="F95" s="11"/>
      <c r="G95" s="11"/>
      <c r="H95" s="11"/>
      <c r="I95" s="11"/>
      <c r="J95" s="11"/>
      <c r="K95" s="11"/>
      <c r="L95" s="11"/>
      <c r="M95" s="11"/>
      <c r="N95" s="11"/>
      <c r="O95" s="11"/>
      <c r="P95" s="11"/>
      <c r="Q95" s="11"/>
      <c r="R95" s="11"/>
    </row>
    <row r="96" spans="1:18" s="4" customFormat="1" x14ac:dyDescent="0.2">
      <c r="A96" s="8"/>
      <c r="B96" s="8"/>
      <c r="C96" s="8"/>
      <c r="D96" s="8"/>
      <c r="E96" s="8"/>
      <c r="F96" s="11"/>
      <c r="G96" s="11"/>
      <c r="H96" s="11"/>
      <c r="I96" s="11"/>
      <c r="J96" s="11"/>
      <c r="K96" s="11"/>
      <c r="L96" s="11"/>
      <c r="M96" s="11"/>
      <c r="N96" s="11"/>
      <c r="O96" s="11"/>
      <c r="P96" s="11"/>
      <c r="Q96" s="11"/>
      <c r="R96" s="11"/>
    </row>
    <row r="97" spans="1:18" s="4" customFormat="1" x14ac:dyDescent="0.2">
      <c r="A97" s="8"/>
      <c r="B97" s="8"/>
      <c r="C97" s="8"/>
      <c r="D97" s="8"/>
      <c r="E97" s="8"/>
      <c r="F97" s="11"/>
      <c r="G97" s="11"/>
      <c r="H97" s="11"/>
      <c r="I97" s="11"/>
      <c r="J97" s="11"/>
      <c r="K97" s="11"/>
      <c r="L97" s="11"/>
      <c r="M97" s="11"/>
      <c r="N97" s="11"/>
      <c r="O97" s="11"/>
      <c r="P97" s="11"/>
      <c r="Q97" s="11"/>
      <c r="R97" s="11"/>
    </row>
    <row r="98" spans="1:18" s="4" customFormat="1" x14ac:dyDescent="0.2">
      <c r="A98" s="8"/>
      <c r="B98" s="8"/>
      <c r="C98" s="8"/>
      <c r="D98" s="8"/>
      <c r="E98" s="8"/>
      <c r="F98" s="11"/>
      <c r="G98" s="11"/>
      <c r="H98" s="11"/>
      <c r="I98" s="11"/>
      <c r="J98" s="11"/>
      <c r="K98" s="11"/>
      <c r="L98" s="11"/>
      <c r="M98" s="11"/>
      <c r="N98" s="11"/>
      <c r="O98" s="11"/>
      <c r="P98" s="11"/>
      <c r="Q98" s="11"/>
      <c r="R98" s="11"/>
    </row>
    <row r="99" spans="1:18" s="4" customFormat="1" x14ac:dyDescent="0.2">
      <c r="A99" s="8"/>
      <c r="B99" s="8"/>
      <c r="C99" s="8"/>
      <c r="D99" s="8"/>
      <c r="E99" s="8"/>
      <c r="F99" s="11"/>
      <c r="G99" s="11"/>
      <c r="H99" s="11"/>
      <c r="I99" s="11"/>
      <c r="J99" s="11"/>
      <c r="K99" s="11"/>
      <c r="L99" s="11"/>
      <c r="M99" s="11"/>
      <c r="N99" s="11"/>
      <c r="O99" s="11"/>
      <c r="P99" s="11"/>
      <c r="Q99" s="11"/>
      <c r="R99" s="11"/>
    </row>
    <row r="100" spans="1:18" s="4" customFormat="1" x14ac:dyDescent="0.2">
      <c r="A100" s="8"/>
      <c r="B100" s="8"/>
      <c r="C100" s="8"/>
      <c r="D100" s="8"/>
      <c r="E100" s="8"/>
      <c r="F100" s="11"/>
      <c r="G100" s="11"/>
      <c r="H100" s="11"/>
      <c r="I100" s="11"/>
      <c r="J100" s="11"/>
      <c r="K100" s="11"/>
      <c r="L100" s="11"/>
      <c r="M100" s="11"/>
      <c r="N100" s="11"/>
      <c r="O100" s="11"/>
      <c r="P100" s="11"/>
      <c r="Q100" s="11"/>
      <c r="R100" s="11"/>
    </row>
    <row r="101" spans="1:18" s="4" customFormat="1" x14ac:dyDescent="0.2">
      <c r="A101" s="8"/>
      <c r="B101" s="8"/>
      <c r="C101" s="8"/>
      <c r="D101" s="8"/>
      <c r="E101" s="8"/>
      <c r="F101" s="11"/>
      <c r="G101" s="11"/>
      <c r="H101" s="11"/>
      <c r="I101" s="11"/>
      <c r="J101" s="11"/>
      <c r="K101" s="11"/>
      <c r="L101" s="11"/>
      <c r="M101" s="11"/>
      <c r="N101" s="11"/>
      <c r="O101" s="11"/>
      <c r="P101" s="11"/>
      <c r="Q101" s="11"/>
      <c r="R101" s="11"/>
    </row>
    <row r="102" spans="1:18" s="4" customFormat="1" x14ac:dyDescent="0.2">
      <c r="A102" s="8"/>
      <c r="B102" s="8"/>
      <c r="C102" s="8"/>
      <c r="D102" s="8"/>
      <c r="E102" s="8"/>
      <c r="F102" s="11"/>
      <c r="G102" s="11"/>
      <c r="H102" s="11"/>
      <c r="I102" s="11"/>
      <c r="J102" s="11"/>
      <c r="K102" s="11"/>
      <c r="L102" s="11"/>
      <c r="M102" s="11"/>
      <c r="N102" s="11"/>
      <c r="O102" s="11"/>
      <c r="P102" s="11"/>
      <c r="Q102" s="11"/>
      <c r="R102" s="11"/>
    </row>
    <row r="103" spans="1:18" s="4" customFormat="1" x14ac:dyDescent="0.2">
      <c r="A103" s="8"/>
      <c r="B103" s="8"/>
      <c r="C103" s="8"/>
      <c r="D103" s="8"/>
      <c r="E103" s="8"/>
      <c r="F103" s="11"/>
      <c r="G103" s="11"/>
      <c r="H103" s="11"/>
      <c r="I103" s="11"/>
      <c r="J103" s="11"/>
      <c r="K103" s="11"/>
      <c r="L103" s="11"/>
      <c r="M103" s="11"/>
      <c r="N103" s="11"/>
      <c r="O103" s="11"/>
      <c r="P103" s="11"/>
      <c r="Q103" s="11"/>
      <c r="R103" s="11"/>
    </row>
    <row r="104" spans="1:18" s="4" customFormat="1" x14ac:dyDescent="0.2">
      <c r="A104" s="8"/>
      <c r="B104" s="8"/>
      <c r="C104" s="8"/>
      <c r="D104" s="8"/>
      <c r="E104" s="8"/>
      <c r="F104" s="11"/>
      <c r="G104" s="11"/>
      <c r="H104" s="11"/>
      <c r="I104" s="11"/>
      <c r="J104" s="11"/>
      <c r="K104" s="11"/>
      <c r="L104" s="11"/>
      <c r="M104" s="11"/>
      <c r="N104" s="11"/>
      <c r="O104" s="11"/>
      <c r="P104" s="11"/>
      <c r="Q104" s="11"/>
      <c r="R104" s="11"/>
    </row>
    <row r="105" spans="1:18" s="4" customFormat="1" x14ac:dyDescent="0.2">
      <c r="A105" s="8"/>
      <c r="B105" s="8"/>
      <c r="C105" s="8"/>
      <c r="D105" s="8"/>
      <c r="E105" s="8"/>
      <c r="F105" s="11"/>
      <c r="G105" s="11"/>
      <c r="H105" s="11"/>
      <c r="I105" s="11"/>
      <c r="J105" s="11"/>
      <c r="K105" s="11"/>
      <c r="L105" s="11"/>
      <c r="M105" s="11"/>
      <c r="N105" s="11"/>
      <c r="O105" s="11"/>
      <c r="P105" s="11"/>
      <c r="Q105" s="11"/>
      <c r="R105" s="11"/>
    </row>
  </sheetData>
  <sheetProtection formatCells="0" formatColumns="0" formatRows="0" insertRows="0"/>
  <mergeCells count="10">
    <mergeCell ref="E5:E6"/>
    <mergeCell ref="C5:C6"/>
    <mergeCell ref="F5:F6"/>
    <mergeCell ref="B3:P3"/>
    <mergeCell ref="G5:R5"/>
    <mergeCell ref="B7:B10"/>
    <mergeCell ref="B11:B14"/>
    <mergeCell ref="B15:B17"/>
    <mergeCell ref="B5:B6"/>
    <mergeCell ref="D5:D6"/>
  </mergeCells>
  <printOptions horizontalCentered="1"/>
  <pageMargins left="0.23622047244094491" right="0.31496062992125984" top="0.62992125984251968" bottom="0.35433070866141736" header="0.43307086614173229" footer="0.11811023622047245"/>
  <pageSetup scale="71" firstPageNumber="8" orientation="landscape" useFirstPageNumber="1" r:id="rId1"/>
  <headerFooter alignWithMargins="0">
    <oddHeader>&amp;C&amp;8&amp;F</oddHeader>
    <oddFooter>&amp;C&amp;A&amp;R&amp;P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T36"/>
  <sheetViews>
    <sheetView showGridLines="0" topLeftCell="G1" zoomScale="70" zoomScaleNormal="70" zoomScaleSheetLayoutView="70" workbookViewId="0">
      <selection activeCell="S15" sqref="S15"/>
    </sheetView>
  </sheetViews>
  <sheetFormatPr baseColWidth="10" defaultColWidth="11.42578125" defaultRowHeight="18.75" x14ac:dyDescent="0.2"/>
  <cols>
    <col min="1" max="1" width="21.85546875" style="316" customWidth="1"/>
    <col min="2" max="2" width="27" style="317" customWidth="1"/>
    <col min="3" max="3" width="22.7109375" style="318" customWidth="1"/>
    <col min="4" max="4" width="22.85546875" style="318" customWidth="1"/>
    <col min="5" max="5" width="23" style="318" customWidth="1"/>
    <col min="6" max="6" width="25.7109375" style="318" customWidth="1"/>
    <col min="7" max="7" width="25.140625" style="318" customWidth="1"/>
    <col min="8" max="8" width="26.42578125" style="318" customWidth="1"/>
    <col min="9" max="9" width="25.85546875" style="318" customWidth="1"/>
    <col min="10" max="10" width="19.5703125" style="318" customWidth="1"/>
    <col min="11" max="11" width="21.7109375" style="319" customWidth="1"/>
    <col min="12" max="12" width="30.42578125" style="320" customWidth="1"/>
    <col min="13" max="13" width="30.42578125" style="319" customWidth="1"/>
    <col min="14" max="14" width="24.85546875" style="321" customWidth="1"/>
    <col min="15" max="15" width="17.5703125" style="321" customWidth="1"/>
    <col min="16" max="16" width="16.5703125" style="316" customWidth="1"/>
    <col min="17" max="16384" width="11.42578125" style="316"/>
  </cols>
  <sheetData>
    <row r="1" spans="1:20" s="208" customFormat="1" ht="94.5" customHeight="1" thickBot="1" x14ac:dyDescent="0.35">
      <c r="A1" s="838" t="s">
        <v>1214</v>
      </c>
      <c r="B1" s="839"/>
      <c r="C1" s="839"/>
      <c r="D1" s="839"/>
      <c r="E1" s="839"/>
      <c r="F1" s="839"/>
      <c r="G1" s="839"/>
      <c r="H1" s="839"/>
      <c r="I1" s="839"/>
      <c r="J1" s="839"/>
      <c r="K1" s="839"/>
      <c r="L1" s="839"/>
      <c r="M1" s="839"/>
      <c r="N1" s="839"/>
    </row>
    <row r="2" spans="1:20" s="284" customFormat="1" ht="119.25" customHeight="1" thickBot="1" x14ac:dyDescent="0.25">
      <c r="A2" s="840" t="s">
        <v>1399</v>
      </c>
      <c r="B2" s="841"/>
      <c r="C2" s="841"/>
      <c r="D2" s="841"/>
      <c r="E2" s="841"/>
      <c r="F2" s="841"/>
      <c r="G2" s="841"/>
      <c r="H2" s="841"/>
      <c r="I2" s="841"/>
      <c r="J2" s="841"/>
      <c r="K2" s="841"/>
      <c r="L2" s="841"/>
      <c r="M2" s="841"/>
      <c r="N2" s="842"/>
      <c r="T2" s="285"/>
    </row>
    <row r="3" spans="1:20" s="286" customFormat="1" ht="66" customHeight="1" x14ac:dyDescent="0.2">
      <c r="A3" s="843" t="s">
        <v>1261</v>
      </c>
      <c r="B3" s="845" t="s">
        <v>1262</v>
      </c>
      <c r="C3" s="847" t="s">
        <v>1400</v>
      </c>
      <c r="D3" s="847" t="s">
        <v>1401</v>
      </c>
      <c r="E3" s="849" t="s">
        <v>1263</v>
      </c>
      <c r="F3" s="847" t="s">
        <v>1264</v>
      </c>
      <c r="G3" s="850" t="s">
        <v>1265</v>
      </c>
      <c r="H3" s="850" t="s">
        <v>1282</v>
      </c>
      <c r="I3" s="850" t="s">
        <v>11</v>
      </c>
      <c r="J3" s="852" t="s">
        <v>1266</v>
      </c>
      <c r="K3" s="850" t="s">
        <v>1283</v>
      </c>
      <c r="L3" s="850" t="s">
        <v>12</v>
      </c>
      <c r="M3" s="854" t="s">
        <v>10</v>
      </c>
      <c r="N3" s="855"/>
      <c r="T3" s="287"/>
    </row>
    <row r="4" spans="1:20" s="288" customFormat="1" ht="102" customHeight="1" thickBot="1" x14ac:dyDescent="0.25">
      <c r="A4" s="844"/>
      <c r="B4" s="846"/>
      <c r="C4" s="848"/>
      <c r="D4" s="848"/>
      <c r="E4" s="848"/>
      <c r="F4" s="848"/>
      <c r="G4" s="851"/>
      <c r="H4" s="851"/>
      <c r="I4" s="851"/>
      <c r="J4" s="853"/>
      <c r="K4" s="851"/>
      <c r="L4" s="851"/>
      <c r="M4" s="439" t="s">
        <v>1402</v>
      </c>
      <c r="N4" s="440" t="s">
        <v>1403</v>
      </c>
      <c r="T4" s="289"/>
    </row>
    <row r="5" spans="1:20" s="295" customFormat="1" ht="51" customHeight="1" x14ac:dyDescent="0.2">
      <c r="A5" s="290"/>
      <c r="B5" s="291"/>
      <c r="C5" s="291"/>
      <c r="D5" s="291"/>
      <c r="E5" s="292"/>
      <c r="F5" s="292"/>
      <c r="G5" s="291"/>
      <c r="H5" s="291"/>
      <c r="I5" s="291"/>
      <c r="J5" s="291"/>
      <c r="K5" s="293"/>
      <c r="L5" s="293"/>
      <c r="M5" s="293"/>
      <c r="N5" s="294"/>
      <c r="T5" s="296"/>
    </row>
    <row r="6" spans="1:20" s="295" customFormat="1" ht="24" customHeight="1" x14ac:dyDescent="0.2">
      <c r="A6" s="297"/>
      <c r="B6" s="298"/>
      <c r="C6" s="298"/>
      <c r="D6" s="298"/>
      <c r="E6" s="299"/>
      <c r="F6" s="299"/>
      <c r="G6" s="298"/>
      <c r="H6" s="298"/>
      <c r="I6" s="298"/>
      <c r="J6" s="298"/>
      <c r="K6" s="300"/>
      <c r="L6" s="301"/>
      <c r="M6" s="300"/>
      <c r="N6" s="302"/>
      <c r="T6" s="296"/>
    </row>
    <row r="7" spans="1:20" s="295" customFormat="1" ht="24" customHeight="1" x14ac:dyDescent="0.2">
      <c r="A7" s="297"/>
      <c r="B7" s="298"/>
      <c r="C7" s="298"/>
      <c r="D7" s="298"/>
      <c r="E7" s="299"/>
      <c r="F7" s="299"/>
      <c r="G7" s="298"/>
      <c r="H7" s="298"/>
      <c r="I7" s="298"/>
      <c r="J7" s="298"/>
      <c r="K7" s="300"/>
      <c r="L7" s="301"/>
      <c r="M7" s="300"/>
      <c r="N7" s="302"/>
      <c r="T7" s="296"/>
    </row>
    <row r="8" spans="1:20" s="295" customFormat="1" ht="24" customHeight="1" x14ac:dyDescent="0.2">
      <c r="A8" s="303"/>
      <c r="B8" s="304"/>
      <c r="C8" s="304"/>
      <c r="D8" s="304"/>
      <c r="E8" s="305"/>
      <c r="F8" s="305"/>
      <c r="G8" s="304"/>
      <c r="H8" s="304"/>
      <c r="I8" s="304"/>
      <c r="J8" s="304"/>
      <c r="K8" s="301"/>
      <c r="L8" s="301"/>
      <c r="M8" s="301"/>
      <c r="N8" s="306"/>
      <c r="T8" s="296"/>
    </row>
    <row r="9" spans="1:20" s="295" customFormat="1" ht="24" customHeight="1" x14ac:dyDescent="0.2">
      <c r="A9" s="303"/>
      <c r="B9" s="304"/>
      <c r="C9" s="304"/>
      <c r="D9" s="304"/>
      <c r="E9" s="305"/>
      <c r="F9" s="305"/>
      <c r="G9" s="304"/>
      <c r="H9" s="304"/>
      <c r="I9" s="304"/>
      <c r="J9" s="304"/>
      <c r="K9" s="301"/>
      <c r="L9" s="301"/>
      <c r="M9" s="301"/>
      <c r="N9" s="306"/>
      <c r="T9" s="296"/>
    </row>
    <row r="10" spans="1:20" s="295" customFormat="1" ht="24" customHeight="1" x14ac:dyDescent="0.2">
      <c r="A10" s="303"/>
      <c r="B10" s="304"/>
      <c r="C10" s="304"/>
      <c r="D10" s="304"/>
      <c r="E10" s="305"/>
      <c r="F10" s="305"/>
      <c r="G10" s="304"/>
      <c r="H10" s="304"/>
      <c r="I10" s="304"/>
      <c r="J10" s="304"/>
      <c r="K10" s="301"/>
      <c r="L10" s="301"/>
      <c r="M10" s="301"/>
      <c r="N10" s="306"/>
      <c r="T10" s="296"/>
    </row>
    <row r="11" spans="1:20" s="295" customFormat="1" ht="24" customHeight="1" x14ac:dyDescent="0.2">
      <c r="A11" s="303"/>
      <c r="B11" s="304"/>
      <c r="C11" s="304"/>
      <c r="D11" s="304"/>
      <c r="E11" s="305"/>
      <c r="F11" s="305"/>
      <c r="G11" s="304"/>
      <c r="H11" s="304"/>
      <c r="I11" s="304"/>
      <c r="J11" s="304"/>
      <c r="K11" s="301"/>
      <c r="L11" s="301"/>
      <c r="M11" s="301"/>
      <c r="N11" s="306"/>
      <c r="T11" s="296"/>
    </row>
    <row r="12" spans="1:20" s="295" customFormat="1" ht="24" customHeight="1" x14ac:dyDescent="0.2">
      <c r="A12" s="303"/>
      <c r="B12" s="304"/>
      <c r="C12" s="304"/>
      <c r="D12" s="304"/>
      <c r="E12" s="305"/>
      <c r="F12" s="305"/>
      <c r="G12" s="304"/>
      <c r="H12" s="304"/>
      <c r="I12" s="304"/>
      <c r="J12" s="304"/>
      <c r="K12" s="301"/>
      <c r="L12" s="301"/>
      <c r="M12" s="301"/>
      <c r="N12" s="306"/>
      <c r="T12" s="296"/>
    </row>
    <row r="13" spans="1:20" s="295" customFormat="1" ht="24" customHeight="1" x14ac:dyDescent="0.2">
      <c r="A13" s="303"/>
      <c r="B13" s="304"/>
      <c r="C13" s="304"/>
      <c r="D13" s="304"/>
      <c r="E13" s="305"/>
      <c r="F13" s="305"/>
      <c r="G13" s="304"/>
      <c r="H13" s="304"/>
      <c r="I13" s="304"/>
      <c r="J13" s="304"/>
      <c r="K13" s="301"/>
      <c r="L13" s="301"/>
      <c r="M13" s="301"/>
      <c r="N13" s="306"/>
      <c r="T13" s="296"/>
    </row>
    <row r="14" spans="1:20" s="295" customFormat="1" ht="24" customHeight="1" x14ac:dyDescent="0.2">
      <c r="A14" s="303"/>
      <c r="B14" s="304"/>
      <c r="C14" s="304"/>
      <c r="D14" s="304"/>
      <c r="E14" s="305"/>
      <c r="F14" s="305"/>
      <c r="G14" s="304"/>
      <c r="H14" s="304"/>
      <c r="I14" s="304"/>
      <c r="J14" s="304"/>
      <c r="K14" s="301"/>
      <c r="L14" s="301"/>
      <c r="M14" s="301"/>
      <c r="N14" s="306"/>
      <c r="T14" s="296"/>
    </row>
    <row r="15" spans="1:20" s="295" customFormat="1" ht="24" customHeight="1" x14ac:dyDescent="0.2">
      <c r="A15" s="307"/>
      <c r="B15" s="308"/>
      <c r="C15" s="308"/>
      <c r="D15" s="308"/>
      <c r="E15" s="305"/>
      <c r="F15" s="305"/>
      <c r="G15" s="308"/>
      <c r="H15" s="308"/>
      <c r="I15" s="308"/>
      <c r="J15" s="308"/>
      <c r="K15" s="309"/>
      <c r="L15" s="309"/>
      <c r="M15" s="309"/>
      <c r="N15" s="310"/>
      <c r="T15" s="296"/>
    </row>
    <row r="16" spans="1:20" s="295" customFormat="1" ht="24" customHeight="1" thickBot="1" x14ac:dyDescent="0.25">
      <c r="A16" s="311"/>
      <c r="B16" s="312"/>
      <c r="C16" s="312"/>
      <c r="D16" s="312"/>
      <c r="E16" s="313"/>
      <c r="F16" s="313"/>
      <c r="G16" s="312"/>
      <c r="H16" s="312"/>
      <c r="I16" s="312"/>
      <c r="J16" s="312"/>
      <c r="K16" s="314"/>
      <c r="L16" s="314"/>
      <c r="M16" s="314"/>
      <c r="N16" s="315"/>
      <c r="T16" s="296"/>
    </row>
    <row r="17" spans="2:15" x14ac:dyDescent="0.2">
      <c r="B17" s="316"/>
      <c r="C17" s="316"/>
      <c r="D17" s="316"/>
      <c r="E17" s="316"/>
      <c r="F17" s="316"/>
      <c r="G17" s="316"/>
      <c r="H17" s="316"/>
      <c r="I17" s="316"/>
      <c r="J17" s="316"/>
      <c r="K17" s="316"/>
      <c r="L17" s="316"/>
      <c r="M17" s="316"/>
      <c r="N17" s="316"/>
      <c r="O17" s="316"/>
    </row>
    <row r="18" spans="2:15" x14ac:dyDescent="0.2">
      <c r="B18" s="316"/>
      <c r="C18" s="316"/>
      <c r="D18" s="316"/>
      <c r="E18" s="316"/>
      <c r="F18" s="316"/>
      <c r="G18" s="316"/>
      <c r="H18" s="316"/>
      <c r="I18" s="316"/>
      <c r="J18" s="316"/>
      <c r="K18" s="316"/>
      <c r="L18" s="316"/>
      <c r="M18" s="316"/>
      <c r="N18" s="316"/>
      <c r="O18" s="316"/>
    </row>
    <row r="19" spans="2:15" x14ac:dyDescent="0.2">
      <c r="B19" s="316"/>
      <c r="C19" s="316"/>
      <c r="D19" s="316"/>
      <c r="E19" s="316"/>
      <c r="F19" s="316"/>
      <c r="G19" s="316"/>
      <c r="H19" s="316"/>
      <c r="I19" s="316"/>
      <c r="J19" s="316"/>
      <c r="K19" s="316"/>
      <c r="L19" s="316"/>
      <c r="M19" s="316"/>
      <c r="N19" s="316"/>
      <c r="O19" s="316"/>
    </row>
    <row r="20" spans="2:15" x14ac:dyDescent="0.2">
      <c r="B20" s="316"/>
      <c r="C20" s="316"/>
      <c r="D20" s="316"/>
      <c r="E20" s="316"/>
      <c r="F20" s="316"/>
      <c r="G20" s="316"/>
      <c r="H20" s="316"/>
      <c r="I20" s="316"/>
      <c r="J20" s="316"/>
      <c r="K20" s="316"/>
      <c r="L20" s="316"/>
      <c r="M20" s="316"/>
      <c r="N20" s="316"/>
      <c r="O20" s="316"/>
    </row>
    <row r="21" spans="2:15" x14ac:dyDescent="0.2">
      <c r="B21" s="316"/>
      <c r="C21" s="316"/>
      <c r="D21" s="316"/>
      <c r="E21" s="316"/>
      <c r="F21" s="316"/>
      <c r="G21" s="316"/>
      <c r="H21" s="316"/>
      <c r="I21" s="316"/>
      <c r="J21" s="316"/>
      <c r="K21" s="316"/>
      <c r="L21" s="316"/>
      <c r="M21" s="316"/>
      <c r="N21" s="316"/>
      <c r="O21" s="316"/>
    </row>
    <row r="22" spans="2:15" x14ac:dyDescent="0.2">
      <c r="B22" s="316"/>
      <c r="C22" s="316"/>
      <c r="D22" s="316"/>
      <c r="E22" s="316"/>
      <c r="F22" s="316"/>
      <c r="G22" s="316"/>
      <c r="H22" s="316"/>
      <c r="I22" s="316"/>
      <c r="J22" s="316"/>
      <c r="K22" s="316"/>
      <c r="L22" s="316"/>
      <c r="M22" s="316"/>
      <c r="N22" s="316"/>
      <c r="O22" s="316"/>
    </row>
    <row r="23" spans="2:15" x14ac:dyDescent="0.2">
      <c r="B23" s="316"/>
      <c r="C23" s="316"/>
      <c r="D23" s="316"/>
      <c r="E23" s="316"/>
      <c r="F23" s="316"/>
      <c r="G23" s="316"/>
      <c r="H23" s="316"/>
      <c r="I23" s="316"/>
      <c r="J23" s="316"/>
      <c r="K23" s="316"/>
      <c r="L23" s="316"/>
      <c r="M23" s="316"/>
      <c r="N23" s="316"/>
      <c r="O23" s="316"/>
    </row>
    <row r="24" spans="2:15" x14ac:dyDescent="0.2">
      <c r="B24" s="316"/>
      <c r="C24" s="316"/>
      <c r="D24" s="316"/>
      <c r="E24" s="316"/>
      <c r="F24" s="316"/>
      <c r="G24" s="316"/>
      <c r="H24" s="316"/>
      <c r="I24" s="316"/>
      <c r="J24" s="316"/>
      <c r="K24" s="316"/>
      <c r="L24" s="316"/>
      <c r="M24" s="316"/>
      <c r="N24" s="316"/>
      <c r="O24" s="316"/>
    </row>
    <row r="25" spans="2:15" x14ac:dyDescent="0.2">
      <c r="B25" s="316"/>
      <c r="C25" s="316"/>
      <c r="D25" s="316"/>
      <c r="E25" s="316"/>
      <c r="F25" s="316"/>
      <c r="G25" s="316"/>
      <c r="H25" s="316"/>
      <c r="I25" s="316"/>
      <c r="J25" s="316"/>
      <c r="K25" s="316"/>
      <c r="L25" s="316"/>
      <c r="M25" s="316"/>
      <c r="N25" s="316"/>
      <c r="O25" s="316"/>
    </row>
    <row r="26" spans="2:15" x14ac:dyDescent="0.2">
      <c r="B26" s="316"/>
      <c r="C26" s="316"/>
      <c r="D26" s="316"/>
      <c r="E26" s="316"/>
      <c r="F26" s="316"/>
      <c r="G26" s="316"/>
      <c r="H26" s="316"/>
      <c r="I26" s="316"/>
      <c r="J26" s="316"/>
      <c r="K26" s="316"/>
      <c r="L26" s="316"/>
      <c r="M26" s="316"/>
      <c r="N26" s="316"/>
      <c r="O26" s="316"/>
    </row>
    <row r="27" spans="2:15" x14ac:dyDescent="0.2">
      <c r="B27" s="316"/>
      <c r="C27" s="316"/>
      <c r="D27" s="316"/>
      <c r="E27" s="316"/>
      <c r="F27" s="316"/>
      <c r="G27" s="316"/>
      <c r="H27" s="316"/>
      <c r="I27" s="316"/>
      <c r="J27" s="316"/>
      <c r="K27" s="316"/>
      <c r="L27" s="316"/>
      <c r="M27" s="316"/>
      <c r="N27" s="316"/>
      <c r="O27" s="316"/>
    </row>
    <row r="28" spans="2:15" x14ac:dyDescent="0.2">
      <c r="B28" s="316"/>
      <c r="C28" s="316"/>
      <c r="D28" s="316"/>
      <c r="E28" s="316"/>
      <c r="F28" s="316"/>
      <c r="G28" s="316"/>
      <c r="H28" s="316"/>
      <c r="I28" s="316"/>
      <c r="J28" s="316"/>
      <c r="K28" s="316"/>
      <c r="L28" s="316"/>
      <c r="M28" s="316"/>
      <c r="N28" s="316"/>
      <c r="O28" s="316"/>
    </row>
    <row r="29" spans="2:15" x14ac:dyDescent="0.2">
      <c r="B29" s="316"/>
      <c r="C29" s="316"/>
      <c r="D29" s="316"/>
      <c r="E29" s="316"/>
      <c r="F29" s="316"/>
      <c r="G29" s="316"/>
      <c r="H29" s="316"/>
      <c r="I29" s="316"/>
      <c r="J29" s="316"/>
      <c r="K29" s="316"/>
      <c r="L29" s="316"/>
      <c r="M29" s="316"/>
      <c r="N29" s="316"/>
      <c r="O29" s="316"/>
    </row>
    <row r="30" spans="2:15" x14ac:dyDescent="0.2">
      <c r="B30" s="316"/>
      <c r="C30" s="316"/>
      <c r="D30" s="316"/>
      <c r="E30" s="316"/>
      <c r="F30" s="316"/>
      <c r="G30" s="316"/>
      <c r="H30" s="316"/>
      <c r="I30" s="316"/>
      <c r="J30" s="316"/>
      <c r="K30" s="316"/>
      <c r="L30" s="316"/>
      <c r="M30" s="316"/>
      <c r="N30" s="316"/>
      <c r="O30" s="316"/>
    </row>
    <row r="31" spans="2:15" x14ac:dyDescent="0.2">
      <c r="B31" s="316"/>
      <c r="C31" s="316"/>
      <c r="D31" s="316"/>
      <c r="E31" s="316"/>
      <c r="F31" s="316"/>
      <c r="G31" s="316"/>
      <c r="H31" s="316"/>
      <c r="I31" s="316"/>
      <c r="J31" s="316"/>
      <c r="K31" s="316"/>
      <c r="L31" s="316"/>
      <c r="M31" s="316"/>
      <c r="N31" s="316"/>
      <c r="O31" s="316"/>
    </row>
    <row r="32" spans="2:15" x14ac:dyDescent="0.2">
      <c r="B32" s="316"/>
      <c r="C32" s="316"/>
      <c r="D32" s="316"/>
      <c r="E32" s="316"/>
      <c r="F32" s="316"/>
      <c r="G32" s="316"/>
      <c r="H32" s="316"/>
      <c r="I32" s="316"/>
      <c r="J32" s="316"/>
      <c r="K32" s="316"/>
      <c r="L32" s="316"/>
      <c r="M32" s="316"/>
      <c r="N32" s="316"/>
      <c r="O32" s="316"/>
    </row>
    <row r="33" spans="2:15" x14ac:dyDescent="0.2">
      <c r="B33" s="316"/>
      <c r="C33" s="316"/>
      <c r="D33" s="316"/>
      <c r="E33" s="316"/>
      <c r="F33" s="316"/>
      <c r="G33" s="316"/>
      <c r="H33" s="316"/>
      <c r="I33" s="316"/>
      <c r="J33" s="316"/>
      <c r="K33" s="316"/>
      <c r="L33" s="316"/>
      <c r="M33" s="316"/>
      <c r="N33" s="316"/>
      <c r="O33" s="316"/>
    </row>
    <row r="34" spans="2:15" x14ac:dyDescent="0.2">
      <c r="B34" s="316"/>
      <c r="C34" s="316"/>
      <c r="D34" s="316"/>
      <c r="E34" s="316"/>
      <c r="F34" s="316"/>
      <c r="G34" s="316"/>
      <c r="H34" s="316"/>
      <c r="I34" s="316"/>
      <c r="J34" s="316"/>
      <c r="K34" s="316"/>
      <c r="L34" s="316"/>
      <c r="M34" s="316"/>
      <c r="N34" s="316"/>
      <c r="O34" s="316"/>
    </row>
    <row r="35" spans="2:15" x14ac:dyDescent="0.2">
      <c r="B35" s="316"/>
      <c r="C35" s="316"/>
      <c r="D35" s="316"/>
      <c r="E35" s="316"/>
      <c r="F35" s="316"/>
      <c r="G35" s="316"/>
      <c r="H35" s="316"/>
      <c r="I35" s="316"/>
      <c r="J35" s="316"/>
      <c r="K35" s="316"/>
      <c r="L35" s="316"/>
      <c r="M35" s="316"/>
      <c r="N35" s="316"/>
      <c r="O35" s="316"/>
    </row>
    <row r="36" spans="2:15" ht="19.5" customHeight="1" x14ac:dyDescent="0.2">
      <c r="B36" s="316"/>
      <c r="C36" s="316"/>
      <c r="D36" s="316"/>
      <c r="E36" s="316"/>
      <c r="F36" s="316"/>
      <c r="G36" s="316"/>
      <c r="H36" s="316"/>
      <c r="I36" s="316"/>
      <c r="J36" s="316"/>
      <c r="K36" s="316"/>
      <c r="L36" s="316"/>
      <c r="M36" s="316"/>
      <c r="N36" s="316"/>
      <c r="O36" s="316"/>
    </row>
  </sheetData>
  <sheetProtection formatCells="0" formatColumns="0" formatRows="0" insertRows="0"/>
  <mergeCells count="15">
    <mergeCell ref="A1:N1"/>
    <mergeCell ref="A2:N2"/>
    <mergeCell ref="A3:A4"/>
    <mergeCell ref="B3:B4"/>
    <mergeCell ref="C3:C4"/>
    <mergeCell ref="D3:D4"/>
    <mergeCell ref="E3:E4"/>
    <mergeCell ref="F3:F4"/>
    <mergeCell ref="G3:G4"/>
    <mergeCell ref="H3:H4"/>
    <mergeCell ref="I3:I4"/>
    <mergeCell ref="J3:J4"/>
    <mergeCell ref="K3:K4"/>
    <mergeCell ref="L3:L4"/>
    <mergeCell ref="M3:N3"/>
  </mergeCells>
  <dataValidations count="1">
    <dataValidation type="list" allowBlank="1" showInputMessage="1" showErrorMessage="1" sqref="D7:D18">
      <formula1>"TB: Título de Bachiller, TFTP: Titulo de Formación Técnica profesional, TFT: Titulo de Formación Tecnológica, TP: Título Profesional, TP+E: Título de postgrado en la modalidad de Especialización, TP+MA: Título de postgrado en la modalidad de Maestra"</formula1>
    </dataValidation>
  </dataValidations>
  <printOptions horizontalCentered="1"/>
  <pageMargins left="0.43307086614173229" right="0.11811023622047245" top="0.62992125984251968" bottom="0.35433070866141736" header="0.43307086614173229" footer="0.11811023622047245"/>
  <pageSetup scale="43" firstPageNumber="8" orientation="landscape" useFirstPageNumber="1" r:id="rId1"/>
  <headerFooter alignWithMargins="0">
    <oddHeader>&amp;C&amp;8&amp;F</oddHeader>
    <oddFooter>&amp;C&amp;A&amp;R&amp;P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43</vt:i4>
      </vt:variant>
    </vt:vector>
  </HeadingPairs>
  <TitlesOfParts>
    <vt:vector size="54" baseType="lpstr">
      <vt:lpstr>Lista de Chequeo</vt:lpstr>
      <vt:lpstr>1. Proponente</vt:lpstr>
      <vt:lpstr>2. Información General</vt:lpstr>
      <vt:lpstr>3. Descripción de la Propuesta</vt:lpstr>
      <vt:lpstr>4. Esquema de Intervención</vt:lpstr>
      <vt:lpstr>5. Metodología</vt:lpstr>
      <vt:lpstr>6. Base de cálc ppto </vt:lpstr>
      <vt:lpstr>7. Cronograma</vt:lpstr>
      <vt:lpstr>8. Equipo ejecutor</vt:lpstr>
      <vt:lpstr>DATA</vt:lpstr>
      <vt:lpstr>9. Listado Beneficiarios</vt:lpstr>
      <vt:lpstr>'2. Información General'!_ftn1</vt:lpstr>
      <vt:lpstr>AMAZONAS</vt:lpstr>
      <vt:lpstr>ANTIOQUIA</vt:lpstr>
      <vt:lpstr>Arauca</vt:lpstr>
      <vt:lpstr>'1. Proponente'!Área_de_impresión</vt:lpstr>
      <vt:lpstr>'2. Información General'!Área_de_impresión</vt:lpstr>
      <vt:lpstr>'3. Descripción de la Propuesta'!Área_de_impresión</vt:lpstr>
      <vt:lpstr>'5. Metodología'!Área_de_impresión</vt:lpstr>
      <vt:lpstr>'6. Base de cálc ppto '!Área_de_impresión</vt:lpstr>
      <vt:lpstr>'7. Cronograma'!Área_de_impresión</vt:lpstr>
      <vt:lpstr>'8. Equipo ejecutor'!Área_de_impresión</vt:lpstr>
      <vt:lpstr>Atlántico</vt:lpstr>
      <vt:lpstr>Bogotá_D._C.</vt:lpstr>
      <vt:lpstr>Bolívar</vt:lpstr>
      <vt:lpstr>Boyacá</vt:lpstr>
      <vt:lpstr>Caldas</vt:lpstr>
      <vt:lpstr>Caquetá</vt:lpstr>
      <vt:lpstr>Casanare</vt:lpstr>
      <vt:lpstr>Cauca</vt:lpstr>
      <vt:lpstr>César</vt:lpstr>
      <vt:lpstr>Chocó</vt:lpstr>
      <vt:lpstr>DATA!Consulta_desde_SIVIGILA</vt:lpstr>
      <vt:lpstr>Córdoba</vt:lpstr>
      <vt:lpstr>Cundinamarca</vt:lpstr>
      <vt:lpstr>DEPARTAMENTOS</vt:lpstr>
      <vt:lpstr>Guainía</vt:lpstr>
      <vt:lpstr>Guajira</vt:lpstr>
      <vt:lpstr>Guaviare</vt:lpstr>
      <vt:lpstr>Huila</vt:lpstr>
      <vt:lpstr>Magdalena</vt:lpstr>
      <vt:lpstr>Meta</vt:lpstr>
      <vt:lpstr>Nariño</vt:lpstr>
      <vt:lpstr>Norte_de_Santander</vt:lpstr>
      <vt:lpstr>Putumayo</vt:lpstr>
      <vt:lpstr>Quindío</vt:lpstr>
      <vt:lpstr>Risaralda</vt:lpstr>
      <vt:lpstr>San_Andrés</vt:lpstr>
      <vt:lpstr>Santander</vt:lpstr>
      <vt:lpstr>Sucre</vt:lpstr>
      <vt:lpstr>Tolima</vt:lpstr>
      <vt:lpstr>Valle</vt:lpstr>
      <vt:lpstr>Valle_del_Cauca</vt:lpstr>
      <vt:lpstr>Vichada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muribe</dc:creator>
  <cp:lastModifiedBy>Sindy Jhoanela Rodriguez Rodriguez</cp:lastModifiedBy>
  <cp:lastPrinted>2017-05-16T19:39:09Z</cp:lastPrinted>
  <dcterms:created xsi:type="dcterms:W3CDTF">2004-09-10T19:59:06Z</dcterms:created>
  <dcterms:modified xsi:type="dcterms:W3CDTF">2017-05-18T15:43:39Z</dcterms:modified>
</cp:coreProperties>
</file>