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Evelin.quinones\Downloads\"/>
    </mc:Choice>
  </mc:AlternateContent>
  <xr:revisionPtr revIDLastSave="0" documentId="13_ncr:1_{7ECEF34F-2AE1-4D64-940D-D54D72FD38DD}" xr6:coauthVersionLast="47" xr6:coauthVersionMax="47" xr10:uidLastSave="{00000000-0000-0000-0000-000000000000}"/>
  <bookViews>
    <workbookView xWindow="-110" yWindow="-110" windowWidth="19420" windowHeight="10300" xr2:uid="{00000000-000D-0000-FFFF-FFFF00000000}"/>
  </bookViews>
  <sheets>
    <sheet name="Instrucciones" sheetId="17" r:id="rId1"/>
    <sheet name="Información entidad Gubernament" sheetId="14" r:id="rId2"/>
    <sheet name="Listas" sheetId="7" state="hidden" r:id="rId3"/>
  </sheets>
  <definedNames>
    <definedName name="codciiu">#REF!</definedName>
    <definedName name="departamento">#REF!</definedName>
    <definedName name="departamentos">#REF!</definedName>
    <definedName name="descripcion">#REF!</definedName>
    <definedName name="LineasAccion">#REF!</definedName>
    <definedName name="LineasAcción">#REF!</definedName>
    <definedName name="lista">#REF!</definedName>
    <definedName name="Metas123456">#REF!</definedName>
    <definedName name="mmmmmmmmmmm">#REF!</definedName>
    <definedName name="municipio">#REF!</definedName>
    <definedName name="municipios">#REF!</definedName>
    <definedName name="nuevo">#REF!</definedName>
    <definedName name="ñ">#REF!</definedName>
    <definedName name="PPto">#REF!</definedName>
    <definedName name="proponentes">#REF!</definedName>
    <definedName name="prueb2">#REF!</definedName>
    <definedName name="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1" i="14" l="1"/>
  <c r="G81" i="14" s="1"/>
  <c r="F75" i="14"/>
  <c r="F80" i="14"/>
  <c r="F79" i="14"/>
  <c r="F78" i="14"/>
  <c r="F77" i="14"/>
  <c r="F76" i="14"/>
  <c r="F74" i="14"/>
  <c r="G74" i="14" s="1"/>
  <c r="G76" i="14"/>
  <c r="G77" i="14"/>
  <c r="G78" i="14"/>
  <c r="G79" i="14"/>
  <c r="G80" i="14"/>
  <c r="G75" i="14"/>
  <c r="A75" i="14"/>
  <c r="A76" i="14"/>
  <c r="A77" i="14"/>
  <c r="A78" i="14"/>
  <c r="A79" i="14"/>
  <c r="A80" i="14"/>
  <c r="A81" i="14"/>
  <c r="A74" i="14"/>
  <c r="A62" i="14"/>
  <c r="A66" i="14"/>
  <c r="A54" i="14"/>
  <c r="A58" i="14"/>
  <c r="A42" i="14"/>
  <c r="A46" i="14"/>
  <c r="A50" i="14"/>
  <c r="A38" i="14"/>
  <c r="A37" i="14"/>
  <c r="A72" i="14" s="1"/>
  <c r="E75" i="14" l="1"/>
  <c r="G82" i="14"/>
  <c r="F82" i="14"/>
  <c r="E76" i="14"/>
  <c r="E77" i="14"/>
  <c r="E80" i="14"/>
  <c r="E79" i="14"/>
  <c r="E78" i="14"/>
  <c r="E8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Evelin Milena Quiñones Cabezas</author>
  </authors>
  <commentList>
    <comment ref="A74" authorId="0" shapeId="0" xr:uid="{87D69348-1236-472B-99CF-EBDBFBF904F0}">
      <text>
        <r>
          <rPr>
            <b/>
            <sz val="9"/>
            <color indexed="81"/>
            <rFont val="Tahoma"/>
            <family val="2"/>
          </rPr>
          <t>Evelin Milena Quiñones Cabezas:</t>
        </r>
        <r>
          <rPr>
            <sz val="9"/>
            <color indexed="81"/>
            <rFont val="Tahoma"/>
            <family val="2"/>
          </rPr>
          <t xml:space="preserve">
Recuerda que esta etapa es obligatoria
</t>
        </r>
      </text>
    </comment>
    <comment ref="C74" authorId="0" shapeId="0" xr:uid="{549FC7B0-9071-4E3C-BADB-B2E113D89EC7}">
      <text>
        <r>
          <rPr>
            <b/>
            <sz val="9"/>
            <color indexed="81"/>
            <rFont val="Tahoma"/>
            <family val="2"/>
          </rPr>
          <t>Evelin Milena Quiñones Cabezas:</t>
        </r>
        <r>
          <rPr>
            <sz val="9"/>
            <color indexed="81"/>
            <rFont val="Tahoma"/>
            <family val="2"/>
          </rPr>
          <t xml:space="preserve">
Este es un ejemplo, modifica según corresponda (Mujeres u Organizaciones)</t>
        </r>
      </text>
    </comment>
    <comment ref="D74" authorId="0" shapeId="0" xr:uid="{27764B4C-53B1-4AC1-B7C0-080AB56F7A4C}">
      <text>
        <r>
          <rPr>
            <b/>
            <sz val="9"/>
            <color indexed="81"/>
            <rFont val="Tahoma"/>
            <family val="2"/>
          </rPr>
          <t>Evelin Milena Quiñones Cabezas:</t>
        </r>
        <r>
          <rPr>
            <sz val="9"/>
            <color indexed="81"/>
            <rFont val="Tahoma"/>
            <family val="2"/>
          </rPr>
          <t xml:space="preserve">
Este es un ejemplo, modifica según corresponda</t>
        </r>
      </text>
    </comment>
    <comment ref="F74" authorId="0" shapeId="0" xr:uid="{188C7361-DDBB-44F0-905E-56288AA186BC}">
      <text>
        <r>
          <rPr>
            <b/>
            <sz val="9"/>
            <color indexed="81"/>
            <rFont val="Tahoma"/>
            <family val="2"/>
          </rPr>
          <t>Evelin Milena Quiñones Cabezas:</t>
        </r>
        <r>
          <rPr>
            <sz val="9"/>
            <color indexed="81"/>
            <rFont val="Tahoma"/>
            <family val="2"/>
          </rPr>
          <t xml:space="preserve">
Por favor no modificar este valor, está basado en los TDR</t>
        </r>
      </text>
    </comment>
    <comment ref="A75" authorId="0" shapeId="0" xr:uid="{923CF358-0E65-4155-ACAD-B0DE415D566A}">
      <text>
        <r>
          <rPr>
            <b/>
            <sz val="9"/>
            <color indexed="81"/>
            <rFont val="Tahoma"/>
            <family val="2"/>
          </rPr>
          <t>Evelin Milena Quiñones Cabezas:</t>
        </r>
        <r>
          <rPr>
            <sz val="9"/>
            <color indexed="81"/>
            <rFont val="Tahoma"/>
            <family val="2"/>
          </rPr>
          <t xml:space="preserve">
Recuerda que esta etapa es obligatoria</t>
        </r>
      </text>
    </comment>
    <comment ref="A76" authorId="0" shapeId="0" xr:uid="{2C79D967-1B14-452F-9E9B-8573262C27DE}">
      <text>
        <r>
          <rPr>
            <b/>
            <sz val="9"/>
            <color indexed="81"/>
            <rFont val="Tahoma"/>
            <family val="2"/>
          </rPr>
          <t>Evelin Milena Quiñones Cabezas:</t>
        </r>
        <r>
          <rPr>
            <sz val="9"/>
            <color indexed="81"/>
            <rFont val="Tahoma"/>
            <family val="2"/>
          </rPr>
          <t xml:space="preserve">
Recuerda que esta etapa es obligatoria</t>
        </r>
      </text>
    </comment>
    <comment ref="A81" authorId="0" shapeId="0" xr:uid="{EB7F11BA-A827-4A7B-B6F9-28B7431B85BC}">
      <text>
        <r>
          <rPr>
            <b/>
            <sz val="9"/>
            <color indexed="81"/>
            <rFont val="Tahoma"/>
            <family val="2"/>
          </rPr>
          <t>Evelin Milena Quiñones Cabezas:</t>
        </r>
        <r>
          <rPr>
            <sz val="9"/>
            <color indexed="81"/>
            <rFont val="Tahoma"/>
            <family val="2"/>
          </rPr>
          <t xml:space="preserve">
Recuerda que esta etapa es obligatoria</t>
        </r>
      </text>
    </comment>
  </commentList>
</comments>
</file>

<file path=xl/sharedStrings.xml><?xml version="1.0" encoding="utf-8"?>
<sst xmlns="http://schemas.openxmlformats.org/spreadsheetml/2006/main" count="186" uniqueCount="172">
  <si>
    <t>Nombre/s de la/s Organización/es:</t>
  </si>
  <si>
    <t xml:space="preserve">Departamento: </t>
  </si>
  <si>
    <t>Nit</t>
  </si>
  <si>
    <t>Municipio:</t>
  </si>
  <si>
    <t>Representante Legal</t>
  </si>
  <si>
    <t>Vereda:</t>
  </si>
  <si>
    <t xml:space="preserve">Identificación del representante legal </t>
  </si>
  <si>
    <t>Teléfono:</t>
  </si>
  <si>
    <t>El plan, programa o proyecto está presentado por:</t>
  </si>
  <si>
    <t>Correo electrónico:</t>
  </si>
  <si>
    <t>COMPONENTES O ETAPAS DEL PLAN - PROGRAMA O PROYECTO</t>
  </si>
  <si>
    <t>Componente o etapas a  activar con  el plan, programa o proyecto para las organizaciones de mujeres rurales</t>
  </si>
  <si>
    <t>Obligatoriedad de la etapa al interior de la propuesta</t>
  </si>
  <si>
    <t>Valor del servicio</t>
  </si>
  <si>
    <t>Marque con una x</t>
  </si>
  <si>
    <t>POBLACIÓN (Mujeres individualmente consideradas u Organizaciones) Describe la población beneficiaria</t>
  </si>
  <si>
    <t>MUNICIPIO</t>
  </si>
  <si>
    <t>Alistamiento estratégico y operativo</t>
  </si>
  <si>
    <t xml:space="preserve">Valor del servicio, pagado al operador, para el desarrollo de la etapa:
•	Por programa o proyecto: $38.000.000 COP
</t>
  </si>
  <si>
    <t xml:space="preserve">Diagnóstico especializado </t>
  </si>
  <si>
    <r>
      <rPr>
        <sz val="8"/>
        <color rgb="FF000000"/>
        <rFont val="Montserrat"/>
      </rPr>
      <t>Valor del servicio, pagado al operador, para el desarrollo de la</t>
    </r>
    <r>
      <rPr>
        <b/>
        <sz val="8"/>
        <color rgb="FF000000"/>
        <rFont val="Montserrat"/>
      </rPr>
      <t xml:space="preserve"> etapa por beneficiaria:
</t>
    </r>
    <r>
      <rPr>
        <sz val="8"/>
        <color rgb="FF000000"/>
        <rFont val="Montserrat"/>
      </rPr>
      <t xml:space="preserve">•	Si la beneficiaria es una organización de mujeres rurales: $1.500.000 COP.
•	Si la beneficiaria es una mujer rural individualmente considerada: $450.000 COP
</t>
    </r>
  </si>
  <si>
    <t>Estructuración de planes de fortalecimiento, evaluación de viabilidad y contratación</t>
  </si>
  <si>
    <t xml:space="preserve">Valor del servicio, pagado al operador, para el desarrollo de la etapa por beneficiaria:
•	Si la beneficiaria es una organización de mujeres rurales: $1.500.000 COP
•	Si la beneficiaria es una mujer rural individualmente considerada: $450.000 COP
</t>
  </si>
  <si>
    <t xml:space="preserve">Asistencia técnica y acompañamiento especializado para la autonomía. </t>
  </si>
  <si>
    <r>
      <t xml:space="preserve">La </t>
    </r>
    <r>
      <rPr>
        <b/>
        <sz val="8"/>
        <color theme="1"/>
        <rFont val="Segoe UI"/>
        <family val="2"/>
        <charset val="1"/>
      </rPr>
      <t>activación</t>
    </r>
    <r>
      <rPr>
        <sz val="8"/>
        <color theme="1"/>
        <rFont val="Segoe UI"/>
        <family val="2"/>
        <charset val="1"/>
      </rPr>
      <t xml:space="preserve"> de esta etapa </t>
    </r>
    <r>
      <rPr>
        <b/>
        <sz val="8"/>
        <color theme="1"/>
        <rFont val="Segoe UI"/>
        <family val="2"/>
        <charset val="1"/>
      </rPr>
      <t>NO es obligatoria.</t>
    </r>
    <r>
      <rPr>
        <sz val="8"/>
        <color theme="1"/>
        <rFont val="Segoe UI"/>
        <family val="2"/>
        <charset val="1"/>
      </rPr>
      <t xml:space="preserve"> En este sentido la entidad proponente decide si el programa o proyecto contará con asistencia técnica y acompañamiento especializado para la autonomía económica de las beneficiarias</t>
    </r>
  </si>
  <si>
    <t xml:space="preserve">Valor del servicio, pagado al operador, para el desarrollo de la etapa por beneficiaria:
•	Si la beneficiaria es una organización de mujeres rurales: $5.500.000 COP
•	Si la beneficiaria es una mujer rural individualmente considerada: $1.005.000 COP
Valor del servicio, pagado al operador, para el desarrollo de la etapa por beneficiaria:
•	Si la beneficiaria es una organización de mujeres rurales: $5.500.000 COP
•	Si la beneficiaria es una mujer rural individualmente considerada: $1.005.000 COP
</t>
  </si>
  <si>
    <t xml:space="preserve">Intercambio de saberes entre pares y fortalecimiento de comunidad. </t>
  </si>
  <si>
    <r>
      <t xml:space="preserve">La </t>
    </r>
    <r>
      <rPr>
        <b/>
        <sz val="8"/>
        <color theme="1"/>
        <rFont val="Segoe UI"/>
        <family val="2"/>
        <charset val="1"/>
      </rPr>
      <t>activación</t>
    </r>
    <r>
      <rPr>
        <sz val="8"/>
        <color theme="1"/>
        <rFont val="Segoe UI"/>
        <family val="2"/>
        <charset val="1"/>
      </rPr>
      <t xml:space="preserve"> de esta etapa </t>
    </r>
    <r>
      <rPr>
        <b/>
        <sz val="8"/>
        <color theme="1"/>
        <rFont val="Segoe UI"/>
        <family val="2"/>
        <charset val="1"/>
      </rPr>
      <t>NO es obligatoria.</t>
    </r>
    <r>
      <rPr>
        <sz val="8"/>
        <color theme="1"/>
        <rFont val="Segoe UI"/>
        <family val="2"/>
        <charset val="1"/>
      </rPr>
      <t xml:space="preserve"> En este sentido la entidad proponente decide si el programa o proyecto contará con el desarrollo de espacios de intercambio de saberes entre pares y fortalecimiento de comunidad entre mujeres rurales. En caso de que se active esta etapa, el proponente debe determinar el monto de recursos que se destinarán por beneficiaria para el desarrollo de los espacios de intercambio de saberes y las acciones de fortalecimiento de comunidad.</t>
    </r>
  </si>
  <si>
    <t xml:space="preserve">Valor del servicio, pagado al operador, para el desarrollo de la etapa por beneficiaria:
•	Si la beneficiaria es una organización de mujeres rurales: $1.000.000 COP
•	Si la beneficiaria es una mujer rural individualmente considerada: $1.000.000 COP
El proponente determinará el monto máximo que se destinará por beneficiaria para el desarrollo de los espacios de intercambio de saberes entre pares y fortalecimiento de comunidad. 
Por ejemplo, la entidad puede definir que se destinarán recursos por hasta $6 millones de pesos por beneficiaria para su participación en espacios de intercambio de saberes entre pares y con expertos. El operador de la intervención durante el diagnóstico y la estructuración de planes establecerá de forma conjunta con las beneficiarias que acciones de intercambio de saberes son las que permitirán tener mayores resultados para la beneficiaria, dichas acciones y su costo (basado en cotizaciones) se pondrán a aprobación de las entidades aportantes (MINISTERIO, FONDO MUJER y ENTIDAD TERRITORIAL) y una vez aprobada se implementarán las acciones aprobadas. Finalmente, la interventoría del programa o proyecto validará la ejecución técnica y financiera de la etapa. 
</t>
  </si>
  <si>
    <t xml:space="preserve">Aportes de activos productivos. </t>
  </si>
  <si>
    <r>
      <t xml:space="preserve">La </t>
    </r>
    <r>
      <rPr>
        <b/>
        <sz val="9"/>
        <color theme="1"/>
        <rFont val="Segoe UI"/>
        <family val="2"/>
        <charset val="1"/>
      </rPr>
      <t>activación</t>
    </r>
    <r>
      <rPr>
        <sz val="9"/>
        <color theme="1"/>
        <rFont val="Segoe UI"/>
        <family val="2"/>
        <charset val="1"/>
      </rPr>
      <t xml:space="preserve"> de esta etapa </t>
    </r>
    <r>
      <rPr>
        <b/>
        <sz val="9"/>
        <color theme="1"/>
        <rFont val="Segoe UI"/>
        <family val="2"/>
        <charset val="1"/>
      </rPr>
      <t>NO es obligatoria.</t>
    </r>
    <r>
      <rPr>
        <sz val="9"/>
        <color theme="1"/>
        <rFont val="Segoe UI"/>
        <family val="2"/>
        <charset val="1"/>
      </rPr>
      <t xml:space="preserve"> En este sentido la entidad proponente decide si el programa o proyecto contará con aportes en activos productivos. En caso de que se active esta etapa, el proponente debe determinar el monto de recursos que se destinarán por beneficiaria para la compra, transporte, y puesta en marcha de activos productivos</t>
    </r>
  </si>
  <si>
    <t xml:space="preserve">Valor del servicio, pagado al operador, para el desarrollo de la etapa por beneficiaria:
•	Si la beneficiaria es una organización de mujeres rurales: $3.500.000 COP
•	Si la beneficiaria es una mujer rural individualmente considerada: $3.500.000 COP
El proponente determinará el monto máximo que se destinará por beneficiaria para la compra, transporte y puesta en marcha de activos productivos (maquinarias, equipos, paquetes tecnológicos, entre otros). 
Por ejemplo, la entidad puede definir que se destinarán recursos por hasta $50 millones de pesos por beneficiaria la compra, transporte, entrega y puesta en marcha de activos productivos. 
El operador de la intervención durante el diagnóstico y la estructuración de planes establecerá de forma conjunta con las beneficiarias que activos son los que permitirán tener mayores resultados para la beneficiaria, dichos activos y su costo (basado en cotizaciones) se pondrán a aprobación de las entidades aportantes (MINISTERIO, FONDO MUJER y ENTIDAD TERRITORIAL) y una vez aprobado el plan de inversión en activos productivos, se implementará. Finalmente, la interventoría del programa o proyecto validará la ejecución técnica y financiera de la etapa.
</t>
  </si>
  <si>
    <t>Conexión con el mercado y/o fortalecimiento de encadenamientos productivos y comerciales</t>
  </si>
  <si>
    <r>
      <t xml:space="preserve">La </t>
    </r>
    <r>
      <rPr>
        <b/>
        <sz val="9"/>
        <color theme="1"/>
        <rFont val="Segoe UI"/>
        <family val="2"/>
        <charset val="1"/>
      </rPr>
      <t>activación</t>
    </r>
    <r>
      <rPr>
        <sz val="9"/>
        <color theme="1"/>
        <rFont val="Segoe UI"/>
        <family val="2"/>
        <charset val="1"/>
      </rPr>
      <t xml:space="preserve"> de esta etapa </t>
    </r>
    <r>
      <rPr>
        <b/>
        <sz val="9"/>
        <color theme="1"/>
        <rFont val="Segoe UI"/>
        <family val="2"/>
        <charset val="1"/>
      </rPr>
      <t>NO es obligatoria.</t>
    </r>
    <r>
      <rPr>
        <sz val="9"/>
        <color theme="1"/>
        <rFont val="Segoe UI"/>
        <family val="2"/>
        <charset val="1"/>
      </rPr>
      <t xml:space="preserve"> En este sentido la entidad proponente decide si el programa o proyecto contará con acciones de conexión con el mercado y/o fortalecimiento de encadenamientos productivos y comerciales. En caso de que En caso de que se active esta etapa, el proponente debe determinar el monto de recursos que se destinarán al desarrollo de acciones de conexión con el mercado (participación en ruedas de negocio, por beneficiaria.</t>
    </r>
  </si>
  <si>
    <t xml:space="preserve">Valor del servicio, pagado al operador, para el desarrollo de la etapa por beneficiaria:
•	Si la beneficiaria es una organización de mujeres rurales: $3.800.000 COP
•	Si la beneficiaria es una mujer rural individualmente considerada: $3.800.000 COP
El proponente determinará el monto máximo que se destinará por beneficiaria para la implementación de acciones de conexión efectiva con el mercado. 
Por ejemplo, la entidad puede definir que se destinarán recursos por hasta $10 millones de pesos por beneficiaria para la participación en espacios comerciales como ruedas de negocios, plataformas de comercialización especializadas, mercados campesinos, entre otros. 
El operador de la intervención durante el diagnóstico y la estructuración de planes establecerá de forma conjunta con las beneficiarias que acciones de conexión con el mercado son las que permitirán tener mayores resultados para la beneficiaria, dichas acciones y su costo (basado en cotizaciones) se pondrán a aprobación de las entidades aportantes (MINISTERIO, FONDO MUJER y ENTIDAD TERRITORIAL) y una vez aprobado el plan de inversión en activos productivos, se implementará. Finalmente, la interventoría del programa o proyecto validará la ejecución técnica y financiera de la etapa.
</t>
  </si>
  <si>
    <t>Estructuración de plan de sostenibilidad, evaluación de resultados y gestión de conocimiento, seguimiento y monitoreo</t>
  </si>
  <si>
    <t xml:space="preserve">Valor del servicio, pagado al operador, para el desarrollo de la etapa:
•	Por programa o proyecto: $ 120.000.000 COP
</t>
  </si>
  <si>
    <t>METODOLOGÍA (Por favor describe como la metodología propuesta se relaciona con los enfoques diferenciales propuestos)</t>
  </si>
  <si>
    <t>Enfoque de género</t>
  </si>
  <si>
    <t>Enfoque de ruralidad</t>
  </si>
  <si>
    <t>Enfoque de Interseccionalidad</t>
  </si>
  <si>
    <t>Enfoque étnico</t>
  </si>
  <si>
    <t>Enfoque participativo</t>
  </si>
  <si>
    <t>Enfoque de economía del cuidado</t>
  </si>
  <si>
    <t>Enfoque Territorial</t>
  </si>
  <si>
    <t>¿EL PLAN-PROGRAMA O PROYECTO TIENE CRITERIOS DE SOSTENIBILIDAD?</t>
  </si>
  <si>
    <t>CRITERIOS DE SOSTENIBILIDAD</t>
  </si>
  <si>
    <t>MARQUE CON UN X</t>
  </si>
  <si>
    <t>¿DE QUÉ FORMA LOS INCLUYE?</t>
  </si>
  <si>
    <t>Actividades planteadas para ir más allá de la implementación del plan-programa o proyecto. por ejemplo, a través de una ruta o plan de trabajo que permita ir más allá del apoyo técnico y financiero de la presente convocatoria.</t>
  </si>
  <si>
    <t>Correspondencia entre el proyecto y el Plan de Vida/ Etnodesarrollo/Reglamentos internos de pueblos étnicos.</t>
  </si>
  <si>
    <t>Identificación de formas de replicar o ampliar su impacto.</t>
  </si>
  <si>
    <t>Fortalecimiento de alianzas o lazos de confianza entre procesos organizativos o comunitarios</t>
  </si>
  <si>
    <t>Contribución a la resignificación de espacios, tejido social, organizaciones, procesos organizativos, territorios, estereotipos, roles de género.</t>
  </si>
  <si>
    <t>Promoción de la resiliencia comunitaria</t>
  </si>
  <si>
    <t>otro</t>
  </si>
  <si>
    <t>CRONOGRAMA PROPUESTO</t>
  </si>
  <si>
    <t>OBJETIVOS</t>
  </si>
  <si>
    <t>ACTIVIDADES</t>
  </si>
  <si>
    <t>PRODUCTOS</t>
  </si>
  <si>
    <t>POBLACIÓN BENEFICIARIA (en esta casilla escribe "Mujeres" para mujeres individualmente consideradas u "organizaciones" para Organizaciones de mujeres rurales) por favor escribe los mismos términos definidos en esta casilla según corresponda</t>
  </si>
  <si>
    <t>Especifica la cantidad de mujeres u organizaciones beneficiarias (Digita sólo Números en esta casilla)</t>
  </si>
  <si>
    <t>VALOR TOTAL</t>
  </si>
  <si>
    <t>FUENTE DE FINANCIACIÓN</t>
  </si>
  <si>
    <t xml:space="preserve">MADR + FMLP </t>
  </si>
  <si>
    <t>CONTRAPARTIDA (PROPONENTE)</t>
  </si>
  <si>
    <t>VALOR TOTAL DEL PLAN-PROGRAMA O PROYECTO</t>
  </si>
  <si>
    <t>RESPUESTA CERRADA</t>
  </si>
  <si>
    <t>TIPO DE INDICADORES</t>
  </si>
  <si>
    <t>TIPO DE EQUIPO</t>
  </si>
  <si>
    <t>SEXO</t>
  </si>
  <si>
    <t>IDENTIDAD DE GÉNERO</t>
  </si>
  <si>
    <t>ORIENTACIÓN SEXUAL</t>
  </si>
  <si>
    <t>GRUPO ÉTNICO</t>
  </si>
  <si>
    <t>DISCAPACIDAD</t>
  </si>
  <si>
    <t>ENTREGABLE</t>
  </si>
  <si>
    <t>Sí</t>
  </si>
  <si>
    <t xml:space="preserve">Gestión </t>
  </si>
  <si>
    <t>Equipo implementador de la ruta</t>
  </si>
  <si>
    <t>Mujer</t>
  </si>
  <si>
    <t>Cisgenero</t>
  </si>
  <si>
    <t>Heterosexual</t>
  </si>
  <si>
    <t>Indígena</t>
  </si>
  <si>
    <t>Física</t>
  </si>
  <si>
    <r>
      <rPr>
        <b/>
        <sz val="8"/>
        <color theme="2" tint="-0.749992370372631"/>
        <rFont val="Montserrat"/>
      </rPr>
      <t xml:space="preserve">GA.ENT01. </t>
    </r>
    <r>
      <rPr>
        <sz val="8"/>
        <color theme="2" tint="-0.749992370372631"/>
        <rFont val="Montserrat"/>
      </rPr>
      <t>Acta de inicio</t>
    </r>
  </si>
  <si>
    <t xml:space="preserve">No </t>
  </si>
  <si>
    <t>Resultado</t>
  </si>
  <si>
    <t>Equipo directivo de la entidad operadora</t>
  </si>
  <si>
    <t>Hombre</t>
  </si>
  <si>
    <t>Hombre transgénero</t>
  </si>
  <si>
    <t>Homosexual - gay</t>
  </si>
  <si>
    <t>Negra</t>
  </si>
  <si>
    <t>Intelectual o del desarrollo</t>
  </si>
  <si>
    <r>
      <rPr>
        <b/>
        <sz val="8"/>
        <color theme="2" tint="-0.749992370372631"/>
        <rFont val="Montserrat"/>
      </rPr>
      <t>GA.ENT02.</t>
    </r>
    <r>
      <rPr>
        <sz val="8"/>
        <color theme="2" tint="-0.749992370372631"/>
        <rFont val="Montserrat"/>
      </rPr>
      <t xml:space="preserve"> Certificación bancaria  </t>
    </r>
  </si>
  <si>
    <t>Producto</t>
  </si>
  <si>
    <t>Máximo organo asesor de la entidad operadora</t>
  </si>
  <si>
    <t>Intersexual</t>
  </si>
  <si>
    <t>Mujer transgénero</t>
  </si>
  <si>
    <t>Homosexual - lesbiana</t>
  </si>
  <si>
    <t>Afrodescendiente</t>
  </si>
  <si>
    <t>Psicosocial o mental</t>
  </si>
  <si>
    <r>
      <rPr>
        <b/>
        <sz val="8"/>
        <color theme="2" tint="-0.749992370372631"/>
        <rFont val="Montserrat"/>
      </rPr>
      <t xml:space="preserve">GA.ENT03. </t>
    </r>
    <r>
      <rPr>
        <sz val="8"/>
        <color theme="2" tint="-0.749992370372631"/>
        <rFont val="Montserrat"/>
      </rPr>
      <t>Acta de Comité</t>
    </r>
  </si>
  <si>
    <t xml:space="preserve">Eficiencia </t>
  </si>
  <si>
    <t>No sabe</t>
  </si>
  <si>
    <t>No binarie - género fluido</t>
  </si>
  <si>
    <t>Bisexual</t>
  </si>
  <si>
    <t>Raizal</t>
  </si>
  <si>
    <t>Sensorial</t>
  </si>
  <si>
    <r>
      <rPr>
        <b/>
        <sz val="8"/>
        <color theme="2" tint="-0.749992370372631"/>
        <rFont val="Montserrat"/>
      </rPr>
      <t xml:space="preserve">GA.ENT04. </t>
    </r>
    <r>
      <rPr>
        <sz val="8"/>
        <color theme="2" tint="-0.749992370372631"/>
        <rFont val="Montserrat"/>
      </rPr>
      <t>Informe técnico</t>
    </r>
  </si>
  <si>
    <t>Eficacia</t>
  </si>
  <si>
    <t xml:space="preserve"> No responde</t>
  </si>
  <si>
    <t xml:space="preserve">No binarie - agénero </t>
  </si>
  <si>
    <t>Pansexual</t>
  </si>
  <si>
    <t>Palenqueta</t>
  </si>
  <si>
    <t>Múltiple</t>
  </si>
  <si>
    <r>
      <rPr>
        <b/>
        <sz val="8"/>
        <color theme="2" tint="-0.749992370372631"/>
        <rFont val="Montserrat"/>
      </rPr>
      <t>GA.ENT05.</t>
    </r>
    <r>
      <rPr>
        <sz val="8"/>
        <color theme="2" tint="-0.749992370372631"/>
        <rFont val="Montserrat"/>
      </rPr>
      <t xml:space="preserve"> Informe financiero</t>
    </r>
  </si>
  <si>
    <t>Calidad</t>
  </si>
  <si>
    <t xml:space="preserve">No binarie - bigénero </t>
  </si>
  <si>
    <t>Asexual</t>
  </si>
  <si>
    <t>Rrom</t>
  </si>
  <si>
    <t>Otra</t>
  </si>
  <si>
    <r>
      <rPr>
        <b/>
        <sz val="8"/>
        <color theme="2" tint="-0.749992370372631"/>
        <rFont val="Montserrat"/>
      </rPr>
      <t xml:space="preserve">GA.ENT06. </t>
    </r>
    <r>
      <rPr>
        <sz val="8"/>
        <color theme="2" tint="-0.749992370372631"/>
        <rFont val="Montserrat"/>
      </rPr>
      <t xml:space="preserve">Base de datos beneficiarias validada por interventoría </t>
    </r>
  </si>
  <si>
    <t>Demisexual</t>
  </si>
  <si>
    <t>Ninguna de las anteriores</t>
  </si>
  <si>
    <t>Ninguna</t>
  </si>
  <si>
    <r>
      <rPr>
        <b/>
        <sz val="8"/>
        <color theme="2" tint="-0.749992370372631"/>
        <rFont val="Montserrat"/>
      </rPr>
      <t xml:space="preserve">GA.ENT07. </t>
    </r>
    <r>
      <rPr>
        <sz val="8"/>
        <color theme="2" tint="-0.749992370372631"/>
        <rFont val="Montserrat"/>
      </rPr>
      <t>Soportes gestión de desembolso</t>
    </r>
  </si>
  <si>
    <t>No responde</t>
  </si>
  <si>
    <r>
      <rPr>
        <b/>
        <sz val="8"/>
        <color theme="2" tint="-0.749992370372631"/>
        <rFont val="Montserrat"/>
      </rPr>
      <t xml:space="preserve">AEO.ENT01. </t>
    </r>
    <r>
      <rPr>
        <sz val="8"/>
        <color theme="2" tint="-0.749992370372631"/>
        <rFont val="Montserrat"/>
      </rPr>
      <t>Plan de trabajo y cronograma</t>
    </r>
  </si>
  <si>
    <r>
      <rPr>
        <b/>
        <sz val="8"/>
        <color theme="2" tint="-0.749992370372631"/>
        <rFont val="Montserrat"/>
      </rPr>
      <t>AEO.ENT02.</t>
    </r>
    <r>
      <rPr>
        <sz val="8"/>
        <color theme="2" tint="-0.749992370372631"/>
        <rFont val="Montserrat"/>
      </rPr>
      <t xml:space="preserve"> Presentación armonización estrategica y operativa </t>
    </r>
  </si>
  <si>
    <r>
      <rPr>
        <b/>
        <sz val="8"/>
        <color theme="1"/>
        <rFont val="Montserrat"/>
      </rPr>
      <t>AEO.ENT03.</t>
    </r>
    <r>
      <rPr>
        <sz val="8"/>
        <color theme="1"/>
        <rFont val="Montserrat"/>
      </rPr>
      <t xml:space="preserve"> Relatoría de los espacios de armonización </t>
    </r>
  </si>
  <si>
    <r>
      <rPr>
        <b/>
        <sz val="8"/>
        <color theme="1"/>
        <rFont val="Montserrat"/>
      </rPr>
      <t xml:space="preserve">AEO.ENT04. </t>
    </r>
    <r>
      <rPr>
        <sz val="8"/>
        <color theme="1"/>
        <rFont val="Montserrat"/>
      </rPr>
      <t xml:space="preserve">Teoría de cambio </t>
    </r>
  </si>
  <si>
    <r>
      <rPr>
        <b/>
        <sz val="8"/>
        <color theme="1"/>
        <rFont val="Montserrat"/>
      </rPr>
      <t>AEO.ENT05.</t>
    </r>
    <r>
      <rPr>
        <sz val="8"/>
        <color theme="1"/>
        <rFont val="Montserrat"/>
      </rPr>
      <t xml:space="preserve"> Caja de herramientas </t>
    </r>
  </si>
  <si>
    <r>
      <rPr>
        <b/>
        <sz val="8"/>
        <color theme="1"/>
        <rFont val="Montserrat"/>
      </rPr>
      <t>AEO.ENT06</t>
    </r>
    <r>
      <rPr>
        <sz val="8"/>
        <color theme="1"/>
        <rFont val="Montserrat"/>
      </rPr>
      <t>. Bateria de indicadores de gestión, producto y resultados</t>
    </r>
  </si>
  <si>
    <r>
      <rPr>
        <b/>
        <sz val="8"/>
        <color theme="1"/>
        <rFont val="Montserrat"/>
      </rPr>
      <t>AEO.ENT07.</t>
    </r>
    <r>
      <rPr>
        <sz val="8"/>
        <color theme="1"/>
        <rFont val="Montserrat"/>
      </rPr>
      <t xml:space="preserve"> Manual operativo/ guía metodológica</t>
    </r>
  </si>
  <si>
    <r>
      <rPr>
        <b/>
        <sz val="8"/>
        <color theme="1"/>
        <rFont val="Montserrat"/>
      </rPr>
      <t xml:space="preserve">AEO.ENT08. </t>
    </r>
    <r>
      <rPr>
        <sz val="8"/>
        <color theme="1"/>
        <rFont val="Montserrat"/>
      </rPr>
      <t>Estrategia de fortalecimiento de articulación interinstitucional, intersectorial y con organizaciones</t>
    </r>
  </si>
  <si>
    <r>
      <rPr>
        <b/>
        <sz val="8"/>
        <color theme="1"/>
        <rFont val="Montserrat"/>
      </rPr>
      <t xml:space="preserve">DPF.ENT01. </t>
    </r>
    <r>
      <rPr>
        <sz val="8"/>
        <color theme="1"/>
        <rFont val="Montserrat"/>
      </rPr>
      <t>Carta de vinculación y compromiso</t>
    </r>
  </si>
  <si>
    <r>
      <rPr>
        <b/>
        <sz val="8"/>
        <color theme="1"/>
        <rFont val="Montserrat"/>
      </rPr>
      <t>DPF.ENT02.</t>
    </r>
    <r>
      <rPr>
        <sz val="8"/>
        <color theme="1"/>
        <rFont val="Montserrat"/>
      </rPr>
      <t xml:space="preserve"> Diagnóstico especializado</t>
    </r>
  </si>
  <si>
    <r>
      <rPr>
        <b/>
        <sz val="8"/>
        <color theme="1"/>
        <rFont val="Montserrat"/>
      </rPr>
      <t>DPF.ENT03</t>
    </r>
    <r>
      <rPr>
        <sz val="8"/>
        <color theme="1"/>
        <rFont val="Montserrat"/>
      </rPr>
      <t>. Línea base de indicadores de resultado e interés</t>
    </r>
  </si>
  <si>
    <r>
      <rPr>
        <b/>
        <sz val="8"/>
        <color theme="1"/>
        <rFont val="Montserrat"/>
      </rPr>
      <t>DPF.ENT04.</t>
    </r>
    <r>
      <rPr>
        <sz val="8"/>
        <color theme="1"/>
        <rFont val="Montserrat"/>
      </rPr>
      <t xml:space="preserve"> Plan de fortalecimiento</t>
    </r>
  </si>
  <si>
    <r>
      <rPr>
        <b/>
        <sz val="8"/>
        <color theme="1"/>
        <rFont val="Montserrat"/>
      </rPr>
      <t xml:space="preserve">AT.ENT01. </t>
    </r>
    <r>
      <rPr>
        <sz val="8"/>
        <color theme="1"/>
        <rFont val="Montserrat"/>
      </rPr>
      <t xml:space="preserve">Módulos metodologicos, cartillas y otros elementos </t>
    </r>
  </si>
  <si>
    <r>
      <rPr>
        <b/>
        <sz val="8"/>
        <color theme="1"/>
        <rFont val="Montserrat"/>
      </rPr>
      <t>AT.ENT02.</t>
    </r>
    <r>
      <rPr>
        <sz val="8"/>
        <color theme="1"/>
        <rFont val="Montserrat"/>
      </rPr>
      <t xml:space="preserve"> Actas de asistencia técnica y acompañamiento especializado</t>
    </r>
  </si>
  <si>
    <r>
      <rPr>
        <b/>
        <sz val="8"/>
        <color theme="1"/>
        <rFont val="Montserrat"/>
      </rPr>
      <t>AT.ENT03.</t>
    </r>
    <r>
      <rPr>
        <sz val="8"/>
        <color theme="1"/>
        <rFont val="Montserrat"/>
      </rPr>
      <t xml:space="preserve"> Informe de procesos y resultados </t>
    </r>
  </si>
  <si>
    <r>
      <rPr>
        <b/>
        <sz val="8"/>
        <color theme="1"/>
        <rFont val="Montserrat"/>
      </rPr>
      <t xml:space="preserve">ACP.ENT01. </t>
    </r>
    <r>
      <rPr>
        <sz val="8"/>
        <color theme="1"/>
        <rFont val="Montserrat"/>
      </rPr>
      <t xml:space="preserve">Ficha técnica de inversión en activos </t>
    </r>
  </si>
  <si>
    <r>
      <rPr>
        <b/>
        <sz val="8"/>
        <color theme="1"/>
        <rFont val="Montserrat"/>
      </rPr>
      <t xml:space="preserve">ACP.ENT02. </t>
    </r>
    <r>
      <rPr>
        <sz val="8"/>
        <color theme="1"/>
        <rFont val="Montserrat"/>
      </rPr>
      <t>Acta de entrega y puesta en marcha a satisfacción</t>
    </r>
  </si>
  <si>
    <r>
      <rPr>
        <b/>
        <sz val="8"/>
        <color theme="1"/>
        <rFont val="Montserrat"/>
      </rPr>
      <t>ACP.ENT03.</t>
    </r>
    <r>
      <rPr>
        <sz val="8"/>
        <color theme="1"/>
        <rFont val="Montserrat"/>
      </rPr>
      <t xml:space="preserve"> Cotizaciones, facturas de compra y garantía</t>
    </r>
  </si>
  <si>
    <r>
      <rPr>
        <b/>
        <sz val="8"/>
        <color theme="1"/>
        <rFont val="Montserrat"/>
      </rPr>
      <t>ACP.ENT04.</t>
    </r>
    <r>
      <rPr>
        <sz val="8"/>
        <color theme="1"/>
        <rFont val="Montserrat"/>
      </rPr>
      <t xml:space="preserve"> Informe de procesos y resultados</t>
    </r>
  </si>
  <si>
    <r>
      <rPr>
        <b/>
        <sz val="8"/>
        <color theme="1"/>
        <rFont val="Montserrat"/>
      </rPr>
      <t>CC.ENT01.</t>
    </r>
    <r>
      <rPr>
        <sz val="8"/>
        <color theme="1"/>
        <rFont val="Montserrat"/>
      </rPr>
      <t xml:space="preserve"> Informe de acciones de fortalecimiento de encadenamientos</t>
    </r>
  </si>
  <si>
    <r>
      <rPr>
        <b/>
        <sz val="8"/>
        <color theme="1"/>
        <rFont val="Montserrat"/>
      </rPr>
      <t>CC.ENT02.</t>
    </r>
    <r>
      <rPr>
        <sz val="8"/>
        <color theme="1"/>
        <rFont val="Montserrat"/>
      </rPr>
      <t xml:space="preserve"> Documento de mejoramiento de relaciones con clientes</t>
    </r>
  </si>
  <si>
    <r>
      <rPr>
        <b/>
        <sz val="8"/>
        <color theme="1"/>
        <rFont val="Montserrat"/>
      </rPr>
      <t>CC.ENT03.</t>
    </r>
    <r>
      <rPr>
        <sz val="8"/>
        <color theme="1"/>
        <rFont val="Montserrat"/>
      </rPr>
      <t xml:space="preserve"> Acuerdos o alianzas comerciales </t>
    </r>
  </si>
  <si>
    <r>
      <rPr>
        <b/>
        <sz val="8"/>
        <color theme="1"/>
        <rFont val="Montserrat"/>
      </rPr>
      <t xml:space="preserve">CC.ENT04. </t>
    </r>
    <r>
      <rPr>
        <sz val="8"/>
        <color theme="1"/>
        <rFont val="Montserrat"/>
      </rPr>
      <t xml:space="preserve">Facturas que soporten la ejecución de recursos variables </t>
    </r>
  </si>
  <si>
    <r>
      <rPr>
        <b/>
        <sz val="8"/>
        <color theme="1"/>
        <rFont val="Montserrat"/>
      </rPr>
      <t>SMR.ENT01.</t>
    </r>
    <r>
      <rPr>
        <sz val="8"/>
        <color theme="1"/>
        <rFont val="Montserrat"/>
      </rPr>
      <t xml:space="preserve"> Línea de comparación de indicadores</t>
    </r>
  </si>
  <si>
    <r>
      <rPr>
        <b/>
        <sz val="8"/>
        <color theme="1"/>
        <rFont val="Montserrat"/>
      </rPr>
      <t>SMR.ENT02.</t>
    </r>
    <r>
      <rPr>
        <sz val="8"/>
        <color theme="1"/>
        <rFont val="Montserrat"/>
      </rPr>
      <t xml:space="preserve"> Documento de evaluación de resultados y procesos de la ruta incluyendo la gestión del conocimiento de la misma</t>
    </r>
  </si>
  <si>
    <r>
      <rPr>
        <b/>
        <sz val="8"/>
        <color theme="1"/>
        <rFont val="Montserrat"/>
      </rPr>
      <t>SMR.ENT03.</t>
    </r>
    <r>
      <rPr>
        <sz val="8"/>
        <color theme="1"/>
        <rFont val="Montserrat"/>
      </rPr>
      <t xml:space="preserve"> Documento que compile los resultados obtenidos a nivel de beneficiaria</t>
    </r>
  </si>
  <si>
    <r>
      <rPr>
        <b/>
        <sz val="8"/>
        <color theme="1"/>
        <rFont val="Montserrat"/>
      </rPr>
      <t>SMR.ENT04.</t>
    </r>
    <r>
      <rPr>
        <sz val="8"/>
        <color theme="1"/>
        <rFont val="Montserrat"/>
      </rPr>
      <t xml:space="preserve"> Video por beneficiaria en el que se relate su percepción frente al proceso y se evidencien los resultados obtenidos en el marco de la ruta</t>
    </r>
  </si>
  <si>
    <r>
      <rPr>
        <b/>
        <sz val="8"/>
        <color theme="1"/>
        <rFont val="Montserrat"/>
      </rPr>
      <t>SMR.ENT05</t>
    </r>
    <r>
      <rPr>
        <sz val="8"/>
        <color theme="1"/>
        <rFont val="Montserrat"/>
      </rPr>
      <t>. Plan de sostenibilidad de las acciones y resultados por beneficiaria</t>
    </r>
  </si>
  <si>
    <r>
      <rPr>
        <b/>
        <sz val="8"/>
        <color theme="1"/>
        <rFont val="Montserrat"/>
      </rPr>
      <t>SMR.ENT06.</t>
    </r>
    <r>
      <rPr>
        <sz val="8"/>
        <color theme="1"/>
        <rFont val="Montserrat"/>
      </rPr>
      <t xml:space="preserve"> Inform técnico</t>
    </r>
  </si>
  <si>
    <r>
      <rPr>
        <b/>
        <sz val="8"/>
        <color theme="1"/>
        <rFont val="Montserrat"/>
      </rPr>
      <t>SMR.ENT07</t>
    </r>
    <r>
      <rPr>
        <sz val="8"/>
        <color theme="1"/>
        <rFont val="Montserrat"/>
      </rPr>
      <t>. Informe financiero</t>
    </r>
  </si>
  <si>
    <t>TIEMPO DEJECUCIÓN EN MESES (Recuerde que no debe superar los 12 meses)</t>
  </si>
  <si>
    <t>Organizaciones</t>
  </si>
  <si>
    <r>
      <t xml:space="preserve">RUTA Línea No 2 FOMMUR 
PRESUPUESTO DEL PLAN-PROGRAMA O PROYECTO
CONVOCATORIA </t>
    </r>
    <r>
      <rPr>
        <b/>
        <sz val="8"/>
        <color rgb="FFFF0000"/>
        <rFont val="Montserrat"/>
      </rPr>
      <t xml:space="preserve">No. xx </t>
    </r>
    <r>
      <rPr>
        <b/>
        <sz val="8"/>
        <rFont val="Montserrat"/>
      </rPr>
      <t>ACUERDO DE SERVICIO No. MADR 665 de 2023</t>
    </r>
  </si>
  <si>
    <r>
      <rPr>
        <sz val="8"/>
        <color rgb="FF000000"/>
        <rFont val="Montserrat"/>
      </rPr>
      <t xml:space="preserve">La </t>
    </r>
    <r>
      <rPr>
        <b/>
        <sz val="9"/>
        <color rgb="FF000000"/>
        <rFont val="Segoe UI"/>
        <family val="2"/>
      </rPr>
      <t>activación</t>
    </r>
    <r>
      <rPr>
        <sz val="9"/>
        <color rgb="FF000000"/>
        <rFont val="Segoe UI"/>
        <family val="2"/>
      </rPr>
      <t xml:space="preserve"> de esta etapa</t>
    </r>
    <r>
      <rPr>
        <sz val="9"/>
        <color theme="4"/>
        <rFont val="Segoe UI"/>
        <family val="2"/>
      </rPr>
      <t xml:space="preserve"> es </t>
    </r>
    <r>
      <rPr>
        <b/>
        <sz val="9"/>
        <color theme="4"/>
        <rFont val="Segoe UI"/>
        <family val="2"/>
      </rPr>
      <t>obligatoria</t>
    </r>
    <r>
      <rPr>
        <sz val="9"/>
        <color rgb="FF000000"/>
        <rFont val="Segoe UI"/>
        <family val="2"/>
      </rPr>
      <t xml:space="preserve"> en el programa o proyecto</t>
    </r>
  </si>
  <si>
    <r>
      <t xml:space="preserve">La activación de esta </t>
    </r>
    <r>
      <rPr>
        <b/>
        <sz val="8"/>
        <color theme="4"/>
        <rFont val="Montserrat"/>
      </rPr>
      <t>etapa es obligatoria</t>
    </r>
    <r>
      <rPr>
        <sz val="8"/>
        <color rgb="FF000000"/>
        <rFont val="Montserrat"/>
      </rPr>
      <t xml:space="preserve"> en el programa o proyecto</t>
    </r>
  </si>
  <si>
    <r>
      <t>La activación de esta</t>
    </r>
    <r>
      <rPr>
        <b/>
        <sz val="8"/>
        <color rgb="FFFF0000"/>
        <rFont val="Montserrat"/>
      </rPr>
      <t xml:space="preserve"> </t>
    </r>
    <r>
      <rPr>
        <b/>
        <sz val="8"/>
        <color theme="4"/>
        <rFont val="Montserrat"/>
      </rPr>
      <t>etapa es obligatoria</t>
    </r>
    <r>
      <rPr>
        <sz val="8"/>
        <color theme="4"/>
        <rFont val="Montserrat"/>
      </rPr>
      <t xml:space="preserve"> </t>
    </r>
    <r>
      <rPr>
        <sz val="8"/>
        <color rgb="FF000000"/>
        <rFont val="Montserrat"/>
      </rPr>
      <t>en el programa o proyecto</t>
    </r>
  </si>
  <si>
    <r>
      <t>La activación de esta</t>
    </r>
    <r>
      <rPr>
        <sz val="8"/>
        <color rgb="FFFF0000"/>
        <rFont val="Montserrat"/>
      </rPr>
      <t xml:space="preserve"> </t>
    </r>
    <r>
      <rPr>
        <b/>
        <sz val="8"/>
        <color theme="4"/>
        <rFont val="Montserrat"/>
      </rPr>
      <t xml:space="preserve">etapa es obligatoria </t>
    </r>
    <r>
      <rPr>
        <sz val="8"/>
        <color rgb="FF000000"/>
        <rFont val="Montserrat"/>
      </rPr>
      <t>en el programa o proyecto</t>
    </r>
  </si>
  <si>
    <t xml:space="preserve">Nota 3: Agrega las celdas que consideres necesarias </t>
  </si>
  <si>
    <t>Nota 1: Por Favor, no modificar este formato.</t>
  </si>
  <si>
    <t xml:space="preserve">NOTA 2: Tenga en cuenta que PUEDE SELECCIONAR VARIOS COMPONENTE TEMÁTICOS. </t>
  </si>
  <si>
    <t>Nota 4: Por Favor, Modifica solo las celdas C (Población) y D ( Cantidad de Mujeres u organizaciones) según corresponda</t>
  </si>
  <si>
    <t>NOTA 5:Recuerde que los proponentes no llevarán a cabo la ejecución del plan, programa o proyecto propuesto. Esta labor será realizada por los operadores seleccionados en el marco de la Convocatoria 920 del FOMMUR, quienes estarán bajo la supervisión de la interventoría.</t>
  </si>
  <si>
    <r>
      <t xml:space="preserve">Introducción al Formulario del Plan-Programa Proyecto de la </t>
    </r>
    <r>
      <rPr>
        <b/>
        <sz val="11"/>
        <color rgb="FFFF0000"/>
        <rFont val="Montserrat"/>
      </rPr>
      <t>Convocatoria No. xx</t>
    </r>
    <r>
      <rPr>
        <b/>
        <sz val="11"/>
        <color theme="1"/>
        <rFont val="Montserrat"/>
      </rPr>
      <t xml:space="preserve"> - Acuerdo de Servicio No. MADR 665 de 2023</t>
    </r>
  </si>
  <si>
    <r>
      <t xml:space="preserve">
El presente formulario ha sido diseñado para recoger la información necesaria sobre los planes, programas o proyectos presentados por Departamentos o Municipios en el marco de la </t>
    </r>
    <r>
      <rPr>
        <sz val="8"/>
        <color rgb="FFFF0000"/>
        <rFont val="Montserrat"/>
      </rPr>
      <t>Convocatoria No. xx,</t>
    </r>
    <r>
      <rPr>
        <sz val="8"/>
        <rFont val="Montserrat"/>
      </rPr>
      <t xml:space="preserve"> bajo el Acuerdo de Servicio No. MADR 665 de 2023. Este acuerdo, en colaboración con el Ministerio de Agricultura y Desarrollo Rural (MADR), busca fortalecer el desarrollo económico y la autonomía de las mujeres rurales, a través de la implementación de proyectos estratégicos alineados con la Línea No. 2 del Fondo Mujer Rural (FOMMUR).
El formulario está dividido en varias secciones que permitirán recopilar información relevante sobre la organización postulante, así como sobre los componentes y etapas del proyecto. Cada componente aborda áreas clave como el alistamiento estratégico, el diagnóstico especializado, la estructuración de planes de fortalecimiento, entre otros. Además, se detallan las acciones voluntarias que las organizaciones pueden implementar, como la asistencia técnica, el intercambio de saberes o la provisión de activos productivos.
</t>
    </r>
    <r>
      <rPr>
        <b/>
        <sz val="8"/>
        <rFont val="Montserrat"/>
      </rPr>
      <t>Es importante destacar que algunas etapas son de activación obligatoria</t>
    </r>
    <r>
      <rPr>
        <sz val="8"/>
        <rFont val="Montserrat"/>
      </rPr>
      <t xml:space="preserve"> para el desarrollo del proyecto, mientras que otras dependerán de la decisión de la organización postulante. En todos los casos, se deberá especificar el valor del servicio a financiar y el monto destinado a las beneficiarias, ya sean mujeres de manera individual o en representación de organizaciones.
Finalmente, el formulario incluye un apartado de criterios de sostenibilidad, donde se evaluará de qué forma las iniciativas propuestas contribuirán a la resiliencia comunitaria, el fortalecimiento de alianzas, y otros aspectos que garanticen un impacto duradero en las comunidades rurales de mujeres.
</t>
    </r>
    <r>
      <rPr>
        <b/>
        <sz val="8"/>
        <color theme="4"/>
        <rFont val="Montserrat"/>
      </rPr>
      <t>Se solicita a las organizaciones postulantes completar el formulario en su totalidad, respetando los campos y los formatos predeterminados, y asegurarse de proporcionar información precisa y detallada para la correcta evaluación del proyecto.</t>
    </r>
  </si>
  <si>
    <t>Describa de qué forma su plan/programa o proyecto se vincula con el componente seleccionado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</si>
</sst>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quot;$&quot;\ * #,##0.00_-;\-&quot;$&quot;\ * #,##0.00_-;_-&quot;$&quot;\ * &quot;-&quot;??_-;_-@_-"/>
    <numFmt numFmtId="165" formatCode="_-* #,##0.0_-;\-* #,##0.0_-;_-* &quot;-&quot;??_-;_-@_-"/>
    <numFmt numFmtId="166" formatCode="_-[$$-409]* #,##0.00_ ;_-[$$-409]* \-#,##0.00\ ;_-[$$-409]* &quot;-&quot;??_ ;_-@_ "/>
  </numFmts>
  <fonts count="35" x14ac:knownFonts="1">
    <font>
      <sz val="11"/>
      <color theme="1"/>
      <name val="Arial"/>
      <family val="2"/>
    </font>
    <font>
      <sz val="11"/>
      <color theme="1"/>
      <name val="Calibri"/>
      <family val="2"/>
      <scheme val="minor"/>
    </font>
    <font>
      <sz val="11"/>
      <color theme="1"/>
      <name val="Arial"/>
      <family val="2"/>
    </font>
    <font>
      <sz val="10"/>
      <color rgb="FF000000"/>
      <name val="Calibri"/>
      <family val="2"/>
      <scheme val="minor"/>
    </font>
    <font>
      <u/>
      <sz val="10"/>
      <color theme="10"/>
      <name val="Calibri"/>
      <family val="2"/>
      <scheme val="minor"/>
    </font>
    <font>
      <sz val="8"/>
      <name val="Montserrat"/>
    </font>
    <font>
      <b/>
      <sz val="8"/>
      <name val="Montserrat"/>
    </font>
    <font>
      <b/>
      <sz val="8"/>
      <color theme="0"/>
      <name val="Montserrat"/>
    </font>
    <font>
      <sz val="8"/>
      <color theme="1"/>
      <name val="Montserrat"/>
    </font>
    <font>
      <b/>
      <sz val="8"/>
      <color theme="1"/>
      <name val="Montserrat"/>
    </font>
    <font>
      <b/>
      <sz val="8"/>
      <color theme="2" tint="-0.749992370372631"/>
      <name val="Montserrat"/>
    </font>
    <font>
      <sz val="8"/>
      <color theme="2" tint="-0.749992370372631"/>
      <name val="Montserrat"/>
    </font>
    <font>
      <sz val="8"/>
      <color theme="0" tint="-0.249977111117893"/>
      <name val="Montserrat"/>
    </font>
    <font>
      <b/>
      <sz val="8"/>
      <color rgb="FF000000"/>
      <name val="Montserrat"/>
    </font>
    <font>
      <sz val="8"/>
      <color rgb="FF000000"/>
      <name val="Montserrat"/>
    </font>
    <font>
      <sz val="11"/>
      <color rgb="FF000000"/>
      <name val="Arial"/>
      <family val="2"/>
    </font>
    <font>
      <sz val="11"/>
      <name val="Arial"/>
      <family val="2"/>
    </font>
    <font>
      <sz val="9"/>
      <color theme="1"/>
      <name val="Segoe UI"/>
      <family val="2"/>
      <charset val="1"/>
    </font>
    <font>
      <b/>
      <sz val="9"/>
      <color theme="1"/>
      <name val="Segoe UI"/>
      <family val="2"/>
      <charset val="1"/>
    </font>
    <font>
      <b/>
      <sz val="8"/>
      <color theme="1"/>
      <name val="Segoe UI"/>
      <family val="2"/>
      <charset val="1"/>
    </font>
    <font>
      <sz val="8"/>
      <color theme="1"/>
      <name val="Segoe UI"/>
      <family val="2"/>
      <charset val="1"/>
    </font>
    <font>
      <b/>
      <sz val="9"/>
      <color rgb="FF000000"/>
      <name val="Segoe UI"/>
      <family val="2"/>
    </font>
    <font>
      <sz val="9"/>
      <color rgb="FF000000"/>
      <name val="Segoe UI"/>
      <family val="2"/>
    </font>
    <font>
      <sz val="9"/>
      <color indexed="81"/>
      <name val="Tahoma"/>
      <family val="2"/>
    </font>
    <font>
      <b/>
      <sz val="9"/>
      <color indexed="81"/>
      <name val="Tahoma"/>
      <family val="2"/>
    </font>
    <font>
      <sz val="8"/>
      <color rgb="FFFF0000"/>
      <name val="Montserrat"/>
    </font>
    <font>
      <b/>
      <sz val="8"/>
      <color rgb="FFFF0000"/>
      <name val="Montserrat"/>
    </font>
    <font>
      <b/>
      <sz val="9"/>
      <color theme="4"/>
      <name val="Montserrat"/>
    </font>
    <font>
      <sz val="9"/>
      <color theme="4"/>
      <name val="Segoe UI"/>
      <family val="2"/>
    </font>
    <font>
      <b/>
      <sz val="9"/>
      <color theme="4"/>
      <name val="Segoe UI"/>
      <family val="2"/>
    </font>
    <font>
      <b/>
      <sz val="8"/>
      <color theme="4"/>
      <name val="Montserrat"/>
    </font>
    <font>
      <sz val="8"/>
      <color theme="4"/>
      <name val="Montserrat"/>
    </font>
    <font>
      <b/>
      <sz val="11"/>
      <color theme="1"/>
      <name val="Montserrat"/>
    </font>
    <font>
      <b/>
      <sz val="8"/>
      <name val="Arial"/>
      <family val="2"/>
    </font>
    <font>
      <b/>
      <sz val="11"/>
      <color rgb="FFFF0000"/>
      <name val="Montserrat"/>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C66FF"/>
        <bgColor indexed="64"/>
      </patternFill>
    </fill>
    <fill>
      <patternFill patternType="solid">
        <fgColor theme="9" tint="0.79998168889431442"/>
        <bgColor indexed="64"/>
      </patternFill>
    </fill>
    <fill>
      <patternFill patternType="solid">
        <fgColor theme="9" tint="0.59999389629810485"/>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5">
    <xf numFmtId="0" fontId="0" fillId="0" borderId="0"/>
    <xf numFmtId="164" fontId="1" fillId="0" borderId="0" applyFont="0" applyFill="0" applyBorder="0" applyAlignment="0" applyProtection="0"/>
    <xf numFmtId="43" fontId="2" fillId="0" borderId="0" applyFont="0" applyFill="0" applyBorder="0" applyAlignment="0" applyProtection="0"/>
    <xf numFmtId="0" fontId="3" fillId="0" borderId="0"/>
    <xf numFmtId="0" fontId="4" fillId="0" borderId="0" applyNumberFormat="0" applyFill="0" applyBorder="0" applyAlignment="0" applyProtection="0"/>
  </cellStyleXfs>
  <cellXfs count="52">
    <xf numFmtId="0" fontId="0" fillId="0" borderId="0" xfId="0"/>
    <xf numFmtId="0" fontId="5" fillId="3" borderId="0" xfId="0" applyFont="1" applyFill="1" applyAlignment="1">
      <alignment vertical="center"/>
    </xf>
    <xf numFmtId="0" fontId="11" fillId="2" borderId="1" xfId="0" applyFont="1" applyFill="1" applyBorder="1" applyAlignment="1">
      <alignment vertical="center" wrapText="1"/>
    </xf>
    <xf numFmtId="0" fontId="11" fillId="2" borderId="0" xfId="0" applyFont="1" applyFill="1" applyAlignment="1">
      <alignment vertical="center" wrapText="1"/>
    </xf>
    <xf numFmtId="0" fontId="7" fillId="4"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8" fillId="2" borderId="0" xfId="0" applyFont="1" applyFill="1" applyAlignment="1">
      <alignment vertical="center" wrapText="1"/>
    </xf>
    <xf numFmtId="0" fontId="12" fillId="2" borderId="0" xfId="0" applyFont="1" applyFill="1" applyAlignment="1">
      <alignment vertical="center"/>
    </xf>
    <xf numFmtId="0" fontId="8" fillId="2" borderId="1" xfId="0" applyFont="1" applyFill="1" applyBorder="1" applyAlignment="1">
      <alignment vertical="center" wrapText="1"/>
    </xf>
    <xf numFmtId="0" fontId="8" fillId="2" borderId="0" xfId="0" applyFont="1" applyFill="1" applyAlignment="1">
      <alignment horizontal="left" vertical="center" wrapText="1"/>
    </xf>
    <xf numFmtId="0" fontId="7" fillId="4" borderId="0" xfId="0" applyFont="1" applyFill="1" applyAlignment="1">
      <alignment horizontal="center" vertical="center" wrapText="1"/>
    </xf>
    <xf numFmtId="0" fontId="14" fillId="3" borderId="0" xfId="0" applyFont="1" applyFill="1" applyAlignment="1">
      <alignment vertical="center"/>
    </xf>
    <xf numFmtId="0" fontId="5" fillId="3" borderId="0" xfId="0" applyFont="1" applyFill="1" applyAlignment="1">
      <alignment horizontal="left" vertical="center" wrapText="1"/>
    </xf>
    <xf numFmtId="0" fontId="7"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3" borderId="0" xfId="0" applyFont="1" applyFill="1" applyAlignment="1">
      <alignment horizontal="center" vertical="center"/>
    </xf>
    <xf numFmtId="0" fontId="6" fillId="0" borderId="0" xfId="0" applyFont="1" applyAlignment="1" applyProtection="1">
      <alignment vertical="center" wrapText="1"/>
      <protection locked="0"/>
    </xf>
    <xf numFmtId="0" fontId="6" fillId="3" borderId="0" xfId="0" applyFont="1" applyFill="1" applyAlignment="1">
      <alignment vertical="center"/>
    </xf>
    <xf numFmtId="0" fontId="13" fillId="0" borderId="0" xfId="0" applyFont="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5" fillId="0" borderId="0" xfId="0" applyFont="1" applyAlignment="1">
      <alignment vertical="center"/>
    </xf>
    <xf numFmtId="0" fontId="13" fillId="0" borderId="0" xfId="0" applyFont="1" applyAlignment="1" applyProtection="1">
      <alignment horizontal="center" vertical="center" wrapText="1"/>
      <protection locked="0"/>
    </xf>
    <xf numFmtId="0" fontId="16" fillId="0" borderId="0" xfId="0" applyFont="1"/>
    <xf numFmtId="166" fontId="13" fillId="0" borderId="0" xfId="0" applyNumberFormat="1" applyFont="1" applyAlignment="1" applyProtection="1">
      <alignment horizontal="center" vertical="center" wrapText="1"/>
      <protection locked="0"/>
    </xf>
    <xf numFmtId="0" fontId="15" fillId="0" borderId="0" xfId="0" applyFont="1"/>
    <xf numFmtId="0" fontId="14" fillId="3" borderId="0" xfId="0" applyFont="1" applyFill="1" applyAlignment="1">
      <alignment horizontal="left" vertical="center" wrapText="1"/>
    </xf>
    <xf numFmtId="0" fontId="7" fillId="0" borderId="0" xfId="0" applyFont="1" applyAlignment="1" applyProtection="1">
      <alignment vertical="center" wrapText="1"/>
      <protection locked="0"/>
    </xf>
    <xf numFmtId="166" fontId="14" fillId="0" borderId="0" xfId="0" applyNumberFormat="1" applyFont="1" applyAlignment="1" applyProtection="1">
      <alignment horizontal="center" vertical="center" wrapText="1"/>
      <protection locked="0"/>
    </xf>
    <xf numFmtId="0" fontId="26" fillId="0" borderId="0" xfId="0" applyFont="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6"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pplyProtection="1">
      <alignment horizontal="center" vertical="center" wrapText="1"/>
      <protection locked="0"/>
    </xf>
    <xf numFmtId="165" fontId="6" fillId="0" borderId="0" xfId="2" applyNumberFormat="1" applyFont="1" applyFill="1" applyBorder="1" applyAlignment="1" applyProtection="1">
      <alignment horizontal="center" vertical="center" wrapText="1"/>
      <protection locked="0"/>
    </xf>
    <xf numFmtId="0" fontId="16" fillId="0" borderId="0" xfId="0" applyFont="1" applyFill="1"/>
    <xf numFmtId="0" fontId="6" fillId="5" borderId="0" xfId="0" applyFont="1" applyFill="1" applyAlignment="1" applyProtection="1">
      <alignment horizontal="center" vertical="center" wrapText="1"/>
      <protection locked="0"/>
    </xf>
    <xf numFmtId="0" fontId="6" fillId="5" borderId="0" xfId="0" applyFont="1" applyFill="1" applyAlignment="1" applyProtection="1">
      <alignment horizontal="center" vertical="center" wrapText="1"/>
      <protection locked="0"/>
    </xf>
    <xf numFmtId="0" fontId="5" fillId="5" borderId="0" xfId="0" applyFont="1" applyFill="1" applyAlignment="1">
      <alignment horizontal="left" vertical="center" wrapText="1"/>
    </xf>
    <xf numFmtId="0" fontId="27" fillId="5" borderId="0" xfId="0" applyFont="1" applyFill="1" applyAlignment="1">
      <alignment horizontal="left" vertical="center" wrapText="1"/>
    </xf>
    <xf numFmtId="0" fontId="6" fillId="5" borderId="0" xfId="0" applyFont="1" applyFill="1" applyAlignment="1" applyProtection="1">
      <alignment horizontal="left" vertical="center" wrapText="1"/>
      <protection locked="0"/>
    </xf>
    <xf numFmtId="0" fontId="6" fillId="5" borderId="0" xfId="0" applyFont="1" applyFill="1" applyAlignment="1" applyProtection="1">
      <alignment vertical="center" wrapText="1"/>
      <protection locked="0"/>
    </xf>
    <xf numFmtId="0" fontId="6" fillId="5" borderId="0" xfId="0" applyFont="1" applyFill="1" applyAlignment="1" applyProtection="1">
      <alignment horizontal="left" vertical="center" wrapText="1"/>
      <protection locked="0"/>
    </xf>
    <xf numFmtId="0" fontId="30" fillId="5" borderId="0" xfId="0" applyFont="1" applyFill="1" applyAlignment="1" applyProtection="1">
      <alignment horizontal="left" vertical="center" wrapText="1"/>
      <protection locked="0"/>
    </xf>
    <xf numFmtId="0" fontId="30" fillId="5" borderId="0" xfId="0" applyFont="1" applyFill="1" applyAlignment="1" applyProtection="1">
      <alignment horizontal="center" vertical="center" wrapText="1"/>
      <protection locked="0"/>
    </xf>
    <xf numFmtId="0" fontId="14" fillId="6" borderId="0" xfId="0" applyFont="1" applyFill="1" applyAlignment="1" applyProtection="1">
      <alignment vertical="center" wrapText="1"/>
      <protection locked="0"/>
    </xf>
    <xf numFmtId="0" fontId="30" fillId="0" borderId="0" xfId="0" applyFont="1" applyAlignment="1" applyProtection="1">
      <alignment horizontal="left" vertical="center" wrapText="1"/>
      <protection locked="0"/>
    </xf>
    <xf numFmtId="0" fontId="30" fillId="5" borderId="0" xfId="0" applyFont="1" applyFill="1" applyAlignment="1">
      <alignment horizontal="center" vertical="center"/>
    </xf>
    <xf numFmtId="0" fontId="8" fillId="0" borderId="0" xfId="0" applyFont="1"/>
    <xf numFmtId="0" fontId="33" fillId="0" borderId="0" xfId="0" applyFont="1" applyFill="1" applyAlignment="1">
      <alignment vertical="center" wrapText="1"/>
    </xf>
    <xf numFmtId="0" fontId="5" fillId="0" borderId="0" xfId="0" applyFont="1" applyFill="1" applyAlignment="1">
      <alignment horizontal="left" vertical="center" wrapText="1"/>
    </xf>
    <xf numFmtId="0" fontId="32" fillId="0" borderId="0" xfId="0" applyFont="1" applyAlignment="1">
      <alignment horizontal="center"/>
    </xf>
  </cellXfs>
  <cellStyles count="5">
    <cellStyle name="Hyperlink" xfId="4" xr:uid="{97A33963-DD1D-4EAA-9B60-336F73B53BEA}"/>
    <cellStyle name="Millares" xfId="2" builtinId="3"/>
    <cellStyle name="Moneda 3 2" xfId="1" xr:uid="{00000000-0005-0000-0000-000001000000}"/>
    <cellStyle name="Normal" xfId="0" builtinId="0"/>
    <cellStyle name="Normal 2" xfId="3" xr:uid="{60672086-DB94-4106-999E-8C3F55ECE644}"/>
  </cellStyles>
  <dxfs count="0"/>
  <tableStyles count="1" defaultTableStyle="TableStyleMedium2" defaultPivotStyle="PivotStyleLight16">
    <tableStyle name="Invisible" pivot="0" table="0" count="0" xr9:uid="{00000000-0011-0000-FFFF-FFFF00000000}"/>
  </tableStyles>
  <colors>
    <mruColors>
      <color rgb="FFFFCCFF"/>
      <color rgb="FFCC66FF"/>
      <color rgb="FFDB8BDD"/>
      <color rgb="FFDA70DA"/>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371319</xdr:colOff>
      <xdr:row>4</xdr:row>
      <xdr:rowOff>1426</xdr:rowOff>
    </xdr:to>
    <xdr:pic>
      <xdr:nvPicPr>
        <xdr:cNvPr id="2" name="Imagen 1">
          <a:extLst>
            <a:ext uri="{FF2B5EF4-FFF2-40B4-BE49-F238E27FC236}">
              <a16:creationId xmlns:a16="http://schemas.microsoft.com/office/drawing/2014/main" id="{9A285058-4FF9-4CC8-8838-176BB7FE3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4119" cy="712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476250</xdr:colOff>
      <xdr:row>0</xdr:row>
      <xdr:rowOff>171450</xdr:rowOff>
    </xdr:from>
    <xdr:to>
      <xdr:col>3</xdr:col>
      <xdr:colOff>20648</xdr:colOff>
      <xdr:row>3</xdr:row>
      <xdr:rowOff>6665</xdr:rowOff>
    </xdr:to>
    <xdr:pic>
      <xdr:nvPicPr>
        <xdr:cNvPr id="3" name="Google Shape;178;p14">
          <a:extLst>
            <a:ext uri="{FF2B5EF4-FFF2-40B4-BE49-F238E27FC236}">
              <a16:creationId xmlns:a16="http://schemas.microsoft.com/office/drawing/2014/main" id="{B7609037-D780-4BCD-B136-FDC8391D2798}"/>
            </a:ext>
          </a:extLst>
        </xdr:cNvPr>
        <xdr:cNvPicPr preferRelativeResize="0"/>
      </xdr:nvPicPr>
      <xdr:blipFill>
        <a:blip xmlns:r="http://schemas.openxmlformats.org/officeDocument/2006/relationships" r:embed="rId2">
          <a:alphaModFix/>
        </a:blip>
        <a:stretch>
          <a:fillRect/>
        </a:stretch>
      </xdr:blipFill>
      <xdr:spPr>
        <a:xfrm>
          <a:off x="1289050" y="171450"/>
          <a:ext cx="1169998" cy="3686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1431818</xdr:colOff>
      <xdr:row>0</xdr:row>
      <xdr:rowOff>283936</xdr:rowOff>
    </xdr:from>
    <xdr:to>
      <xdr:col>0</xdr:col>
      <xdr:colOff>2601816</xdr:colOff>
      <xdr:row>0</xdr:row>
      <xdr:rowOff>652551</xdr:rowOff>
    </xdr:to>
    <xdr:pic>
      <xdr:nvPicPr>
        <xdr:cNvPr id="2" name="Google Shape;178;p14">
          <a:extLst>
            <a:ext uri="{FF2B5EF4-FFF2-40B4-BE49-F238E27FC236}">
              <a16:creationId xmlns:a16="http://schemas.microsoft.com/office/drawing/2014/main" id="{E0CFE883-6E04-4B33-A97A-B1E19F1A4D3D}"/>
            </a:ext>
          </a:extLst>
        </xdr:cNvPr>
        <xdr:cNvPicPr preferRelativeResize="0"/>
      </xdr:nvPicPr>
      <xdr:blipFill>
        <a:blip xmlns:r="http://schemas.openxmlformats.org/officeDocument/2006/relationships" r:embed="rId1">
          <a:alphaModFix/>
        </a:blip>
        <a:stretch>
          <a:fillRect/>
        </a:stretch>
      </xdr:blipFill>
      <xdr:spPr>
        <a:xfrm>
          <a:off x="1431818" y="283936"/>
          <a:ext cx="1169998" cy="368615"/>
        </a:xfrm>
        <a:prstGeom prst="rect">
          <a:avLst/>
        </a:prstGeom>
        <a:noFill/>
        <a:ln>
          <a:noFill/>
        </a:ln>
      </xdr:spPr>
    </xdr:pic>
    <xdr:clientData/>
  </xdr:twoCellAnchor>
  <xdr:twoCellAnchor editAs="oneCell">
    <xdr:from>
      <xdr:col>0</xdr:col>
      <xdr:colOff>0</xdr:colOff>
      <xdr:row>0</xdr:row>
      <xdr:rowOff>6350</xdr:rowOff>
    </xdr:from>
    <xdr:to>
      <xdr:col>0</xdr:col>
      <xdr:colOff>1184119</xdr:colOff>
      <xdr:row>0</xdr:row>
      <xdr:rowOff>718976</xdr:rowOff>
    </xdr:to>
    <xdr:pic>
      <xdr:nvPicPr>
        <xdr:cNvPr id="3" name="Imagen 2">
          <a:extLst>
            <a:ext uri="{FF2B5EF4-FFF2-40B4-BE49-F238E27FC236}">
              <a16:creationId xmlns:a16="http://schemas.microsoft.com/office/drawing/2014/main" id="{72920C28-284C-4A27-AAAE-F5EDECB109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350"/>
          <a:ext cx="1184119" cy="712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6FFD9-9499-49CD-B5FA-0C6CCB86394A}">
  <dimension ref="A5:N38"/>
  <sheetViews>
    <sheetView showGridLines="0" tabSelected="1" workbookViewId="0">
      <selection activeCell="G17" sqref="G17"/>
    </sheetView>
  </sheetViews>
  <sheetFormatPr baseColWidth="10" defaultRowHeight="14" x14ac:dyDescent="0.3"/>
  <sheetData>
    <row r="5" spans="1:14" ht="16.5" x14ac:dyDescent="0.45">
      <c r="A5" s="51" t="s">
        <v>169</v>
      </c>
      <c r="B5" s="51"/>
      <c r="C5" s="51"/>
      <c r="D5" s="51"/>
      <c r="E5" s="51"/>
      <c r="F5" s="51"/>
      <c r="G5" s="51"/>
      <c r="H5" s="51"/>
      <c r="I5" s="51"/>
      <c r="J5" s="51"/>
      <c r="K5" s="51"/>
      <c r="L5" s="51"/>
      <c r="M5" s="51"/>
      <c r="N5" s="51"/>
    </row>
    <row r="6" spans="1:14" ht="15.5" customHeight="1" x14ac:dyDescent="0.3">
      <c r="A6" s="50" t="s">
        <v>170</v>
      </c>
      <c r="B6" s="50"/>
      <c r="C6" s="50"/>
      <c r="D6" s="50"/>
      <c r="E6" s="50"/>
      <c r="F6" s="50"/>
      <c r="G6" s="50"/>
      <c r="H6" s="50"/>
      <c r="I6" s="50"/>
      <c r="J6" s="50"/>
      <c r="K6" s="50"/>
      <c r="L6" s="50"/>
      <c r="M6" s="50"/>
      <c r="N6" s="50"/>
    </row>
    <row r="7" spans="1:14" x14ac:dyDescent="0.3">
      <c r="A7" s="50"/>
      <c r="B7" s="50"/>
      <c r="C7" s="50"/>
      <c r="D7" s="50"/>
      <c r="E7" s="50"/>
      <c r="F7" s="50"/>
      <c r="G7" s="50"/>
      <c r="H7" s="50"/>
      <c r="I7" s="50"/>
      <c r="J7" s="50"/>
      <c r="K7" s="50"/>
      <c r="L7" s="50"/>
      <c r="M7" s="50"/>
      <c r="N7" s="50"/>
    </row>
    <row r="8" spans="1:14" s="48" customFormat="1" ht="12.5" x14ac:dyDescent="0.35">
      <c r="A8" s="50"/>
      <c r="B8" s="50"/>
      <c r="C8" s="50"/>
      <c r="D8" s="50"/>
      <c r="E8" s="50"/>
      <c r="F8" s="50"/>
      <c r="G8" s="50"/>
      <c r="H8" s="50"/>
      <c r="I8" s="50"/>
      <c r="J8" s="50"/>
      <c r="K8" s="50"/>
      <c r="L8" s="50"/>
      <c r="M8" s="50"/>
      <c r="N8" s="50"/>
    </row>
    <row r="9" spans="1:14" s="48" customFormat="1" ht="12.5" x14ac:dyDescent="0.35">
      <c r="A9" s="50"/>
      <c r="B9" s="50"/>
      <c r="C9" s="50"/>
      <c r="D9" s="50"/>
      <c r="E9" s="50"/>
      <c r="F9" s="50"/>
      <c r="G9" s="50"/>
      <c r="H9" s="50"/>
      <c r="I9" s="50"/>
      <c r="J9" s="50"/>
      <c r="K9" s="50"/>
      <c r="L9" s="50"/>
      <c r="M9" s="50"/>
      <c r="N9" s="50"/>
    </row>
    <row r="10" spans="1:14" x14ac:dyDescent="0.3">
      <c r="A10" s="50"/>
      <c r="B10" s="50"/>
      <c r="C10" s="50"/>
      <c r="D10" s="50"/>
      <c r="E10" s="50"/>
      <c r="F10" s="50"/>
      <c r="G10" s="50"/>
      <c r="H10" s="50"/>
      <c r="I10" s="50"/>
      <c r="J10" s="50"/>
      <c r="K10" s="50"/>
      <c r="L10" s="50"/>
      <c r="M10" s="50"/>
      <c r="N10" s="50"/>
    </row>
    <row r="11" spans="1:14" x14ac:dyDescent="0.3">
      <c r="A11" s="50"/>
      <c r="B11" s="50"/>
      <c r="C11" s="50"/>
      <c r="D11" s="50"/>
      <c r="E11" s="50"/>
      <c r="F11" s="50"/>
      <c r="G11" s="50"/>
      <c r="H11" s="50"/>
      <c r="I11" s="50"/>
      <c r="J11" s="50"/>
      <c r="K11" s="50"/>
      <c r="L11" s="50"/>
      <c r="M11" s="50"/>
      <c r="N11" s="50"/>
    </row>
    <row r="12" spans="1:14" x14ac:dyDescent="0.3">
      <c r="A12" s="50"/>
      <c r="B12" s="50"/>
      <c r="C12" s="50"/>
      <c r="D12" s="50"/>
      <c r="E12" s="50"/>
      <c r="F12" s="50"/>
      <c r="G12" s="50"/>
      <c r="H12" s="50"/>
      <c r="I12" s="50"/>
      <c r="J12" s="50"/>
      <c r="K12" s="50"/>
      <c r="L12" s="50"/>
      <c r="M12" s="50"/>
      <c r="N12" s="50"/>
    </row>
    <row r="13" spans="1:14" x14ac:dyDescent="0.3">
      <c r="A13" s="50"/>
      <c r="B13" s="50"/>
      <c r="C13" s="50"/>
      <c r="D13" s="50"/>
      <c r="E13" s="50"/>
      <c r="F13" s="50"/>
      <c r="G13" s="50"/>
      <c r="H13" s="50"/>
      <c r="I13" s="50"/>
      <c r="J13" s="50"/>
      <c r="K13" s="50"/>
      <c r="L13" s="50"/>
      <c r="M13" s="50"/>
      <c r="N13" s="50"/>
    </row>
    <row r="14" spans="1:14" ht="134" customHeight="1" x14ac:dyDescent="0.3">
      <c r="A14" s="50"/>
      <c r="B14" s="50"/>
      <c r="C14" s="50"/>
      <c r="D14" s="50"/>
      <c r="E14" s="50"/>
      <c r="F14" s="50"/>
      <c r="G14" s="50"/>
      <c r="H14" s="50"/>
      <c r="I14" s="50"/>
      <c r="J14" s="50"/>
      <c r="K14" s="50"/>
      <c r="L14" s="50"/>
      <c r="M14" s="50"/>
      <c r="N14" s="50"/>
    </row>
    <row r="15" spans="1:14" x14ac:dyDescent="0.3">
      <c r="A15" s="49"/>
      <c r="B15" s="49"/>
      <c r="C15" s="49"/>
      <c r="D15" s="49"/>
      <c r="E15" s="49"/>
      <c r="F15" s="49"/>
      <c r="G15" s="49"/>
      <c r="H15" s="49"/>
      <c r="I15" s="49"/>
      <c r="J15" s="49"/>
      <c r="K15" s="49"/>
      <c r="L15" s="49"/>
      <c r="M15" s="49"/>
    </row>
    <row r="16" spans="1:14" x14ac:dyDescent="0.3">
      <c r="A16" s="49"/>
      <c r="B16" s="49"/>
      <c r="C16" s="49"/>
      <c r="D16" s="49"/>
      <c r="E16" s="49"/>
      <c r="F16" s="49"/>
      <c r="G16" s="49"/>
      <c r="H16" s="49"/>
      <c r="I16" s="49"/>
      <c r="J16" s="49"/>
      <c r="K16" s="49"/>
      <c r="L16" s="49"/>
      <c r="M16" s="49"/>
    </row>
    <row r="17" spans="1:13" x14ac:dyDescent="0.3">
      <c r="A17" s="49"/>
      <c r="B17" s="49"/>
      <c r="C17" s="49"/>
      <c r="D17" s="49"/>
      <c r="E17" s="49"/>
      <c r="F17" s="49"/>
      <c r="G17" s="49"/>
      <c r="H17" s="49"/>
      <c r="I17" s="49"/>
      <c r="J17" s="49"/>
      <c r="K17" s="49"/>
      <c r="L17" s="49"/>
      <c r="M17" s="49"/>
    </row>
    <row r="18" spans="1:13" x14ac:dyDescent="0.3">
      <c r="A18" s="49"/>
      <c r="B18" s="49"/>
      <c r="C18" s="49"/>
      <c r="D18" s="49"/>
      <c r="E18" s="49"/>
      <c r="F18" s="49"/>
      <c r="G18" s="49"/>
      <c r="H18" s="49"/>
      <c r="I18" s="49"/>
      <c r="J18" s="49"/>
      <c r="K18" s="49"/>
      <c r="L18" s="49"/>
      <c r="M18" s="49"/>
    </row>
    <row r="19" spans="1:13" x14ac:dyDescent="0.3">
      <c r="A19" s="49"/>
      <c r="B19" s="49"/>
      <c r="C19" s="49"/>
      <c r="D19" s="49"/>
      <c r="E19" s="49"/>
      <c r="F19" s="49"/>
      <c r="G19" s="49"/>
      <c r="H19" s="49"/>
      <c r="I19" s="49"/>
      <c r="J19" s="49"/>
      <c r="K19" s="49"/>
      <c r="L19" s="49"/>
      <c r="M19" s="49"/>
    </row>
    <row r="20" spans="1:13" x14ac:dyDescent="0.3">
      <c r="A20" s="49"/>
      <c r="B20" s="49"/>
      <c r="C20" s="49"/>
      <c r="D20" s="49"/>
      <c r="E20" s="49"/>
      <c r="F20" s="49"/>
      <c r="G20" s="49"/>
      <c r="H20" s="49"/>
      <c r="I20" s="49"/>
      <c r="J20" s="49"/>
      <c r="K20" s="49"/>
      <c r="L20" s="49"/>
      <c r="M20" s="49"/>
    </row>
    <row r="21" spans="1:13" x14ac:dyDescent="0.3">
      <c r="A21" s="49"/>
      <c r="B21" s="49"/>
      <c r="C21" s="49"/>
      <c r="D21" s="49"/>
      <c r="E21" s="49"/>
      <c r="F21" s="49"/>
      <c r="G21" s="49"/>
      <c r="H21" s="49"/>
      <c r="I21" s="49"/>
      <c r="J21" s="49"/>
      <c r="K21" s="49"/>
      <c r="L21" s="49"/>
      <c r="M21" s="49"/>
    </row>
    <row r="22" spans="1:13" x14ac:dyDescent="0.3">
      <c r="A22" s="49"/>
      <c r="B22" s="49"/>
      <c r="C22" s="49"/>
      <c r="D22" s="49"/>
      <c r="E22" s="49"/>
      <c r="F22" s="49"/>
      <c r="G22" s="49"/>
      <c r="H22" s="49"/>
      <c r="I22" s="49"/>
      <c r="J22" s="49"/>
      <c r="K22" s="49"/>
      <c r="L22" s="49"/>
      <c r="M22" s="49"/>
    </row>
    <row r="23" spans="1:13" x14ac:dyDescent="0.3">
      <c r="A23" s="49"/>
      <c r="B23" s="49"/>
      <c r="C23" s="49"/>
      <c r="D23" s="49"/>
      <c r="E23" s="49"/>
      <c r="F23" s="49"/>
      <c r="G23" s="49"/>
      <c r="H23" s="49"/>
      <c r="I23" s="49"/>
      <c r="J23" s="49"/>
      <c r="K23" s="49"/>
      <c r="L23" s="49"/>
      <c r="M23" s="49"/>
    </row>
    <row r="24" spans="1:13" x14ac:dyDescent="0.3">
      <c r="A24" s="49"/>
      <c r="B24" s="49"/>
      <c r="C24" s="49"/>
      <c r="D24" s="49"/>
      <c r="E24" s="49"/>
      <c r="F24" s="49"/>
      <c r="G24" s="49"/>
      <c r="H24" s="49"/>
      <c r="I24" s="49"/>
      <c r="J24" s="49"/>
      <c r="K24" s="49"/>
      <c r="L24" s="49"/>
      <c r="M24" s="49"/>
    </row>
    <row r="25" spans="1:13" x14ac:dyDescent="0.3">
      <c r="A25" s="49"/>
      <c r="B25" s="49"/>
      <c r="C25" s="49"/>
      <c r="D25" s="49"/>
      <c r="E25" s="49"/>
      <c r="F25" s="49"/>
      <c r="G25" s="49"/>
      <c r="H25" s="49"/>
      <c r="I25" s="49"/>
      <c r="J25" s="49"/>
      <c r="K25" s="49"/>
      <c r="L25" s="49"/>
      <c r="M25" s="49"/>
    </row>
    <row r="26" spans="1:13" x14ac:dyDescent="0.3">
      <c r="A26" s="49"/>
      <c r="B26" s="49"/>
      <c r="C26" s="49"/>
      <c r="D26" s="49"/>
      <c r="E26" s="49"/>
      <c r="F26" s="49"/>
      <c r="G26" s="49"/>
      <c r="H26" s="49"/>
      <c r="I26" s="49"/>
      <c r="J26" s="49"/>
      <c r="K26" s="49"/>
      <c r="L26" s="49"/>
      <c r="M26" s="49"/>
    </row>
    <row r="27" spans="1:13" x14ac:dyDescent="0.3">
      <c r="A27" s="49"/>
      <c r="B27" s="49"/>
      <c r="C27" s="49"/>
      <c r="D27" s="49"/>
      <c r="E27" s="49"/>
      <c r="F27" s="49"/>
      <c r="G27" s="49"/>
      <c r="H27" s="49"/>
      <c r="I27" s="49"/>
      <c r="J27" s="49"/>
      <c r="K27" s="49"/>
      <c r="L27" s="49"/>
      <c r="M27" s="49"/>
    </row>
    <row r="28" spans="1:13" x14ac:dyDescent="0.3">
      <c r="A28" s="49"/>
      <c r="B28" s="49"/>
      <c r="C28" s="49"/>
      <c r="D28" s="49"/>
      <c r="E28" s="49"/>
      <c r="F28" s="49"/>
      <c r="G28" s="49"/>
      <c r="H28" s="49"/>
      <c r="I28" s="49"/>
      <c r="J28" s="49"/>
      <c r="K28" s="49"/>
      <c r="L28" s="49"/>
      <c r="M28" s="49"/>
    </row>
    <row r="29" spans="1:13" x14ac:dyDescent="0.3">
      <c r="A29" s="49"/>
      <c r="B29" s="49"/>
      <c r="C29" s="49"/>
      <c r="D29" s="49"/>
      <c r="E29" s="49"/>
      <c r="F29" s="49"/>
      <c r="G29" s="49"/>
      <c r="H29" s="49"/>
      <c r="I29" s="49"/>
      <c r="J29" s="49"/>
      <c r="K29" s="49"/>
      <c r="L29" s="49"/>
      <c r="M29" s="49"/>
    </row>
    <row r="30" spans="1:13" x14ac:dyDescent="0.3">
      <c r="A30" s="49"/>
      <c r="B30" s="49"/>
      <c r="C30" s="49"/>
      <c r="D30" s="49"/>
      <c r="E30" s="49"/>
      <c r="F30" s="49"/>
      <c r="G30" s="49"/>
      <c r="H30" s="49"/>
      <c r="I30" s="49"/>
      <c r="J30" s="49"/>
      <c r="K30" s="49"/>
      <c r="L30" s="49"/>
      <c r="M30" s="49"/>
    </row>
    <row r="31" spans="1:13" x14ac:dyDescent="0.3">
      <c r="A31" s="49"/>
      <c r="B31" s="49"/>
      <c r="C31" s="49"/>
      <c r="D31" s="49"/>
      <c r="E31" s="49"/>
      <c r="F31" s="49"/>
      <c r="G31" s="49"/>
      <c r="H31" s="49"/>
      <c r="I31" s="49"/>
      <c r="J31" s="49"/>
      <c r="K31" s="49"/>
      <c r="L31" s="49"/>
      <c r="M31" s="49"/>
    </row>
    <row r="32" spans="1:13" x14ac:dyDescent="0.3">
      <c r="A32" s="49"/>
      <c r="B32" s="49"/>
      <c r="C32" s="49"/>
      <c r="D32" s="49"/>
      <c r="E32" s="49"/>
      <c r="F32" s="49"/>
      <c r="G32" s="49"/>
      <c r="H32" s="49"/>
      <c r="I32" s="49"/>
      <c r="J32" s="49"/>
      <c r="K32" s="49"/>
      <c r="L32" s="49"/>
      <c r="M32" s="49"/>
    </row>
    <row r="33" spans="1:13" x14ac:dyDescent="0.3">
      <c r="A33" s="49"/>
      <c r="B33" s="49"/>
      <c r="C33" s="49"/>
      <c r="D33" s="49"/>
      <c r="E33" s="49"/>
      <c r="F33" s="49"/>
      <c r="G33" s="49"/>
      <c r="H33" s="49"/>
      <c r="I33" s="49"/>
      <c r="J33" s="49"/>
      <c r="K33" s="49"/>
      <c r="L33" s="49"/>
      <c r="M33" s="49"/>
    </row>
    <row r="34" spans="1:13" x14ac:dyDescent="0.3">
      <c r="A34" s="49"/>
      <c r="B34" s="49"/>
      <c r="C34" s="49"/>
      <c r="D34" s="49"/>
      <c r="E34" s="49"/>
      <c r="F34" s="49"/>
      <c r="G34" s="49"/>
      <c r="H34" s="49"/>
      <c r="I34" s="49"/>
      <c r="J34" s="49"/>
      <c r="K34" s="49"/>
      <c r="L34" s="49"/>
      <c r="M34" s="49"/>
    </row>
    <row r="35" spans="1:13" x14ac:dyDescent="0.3">
      <c r="A35" s="49"/>
      <c r="B35" s="49"/>
      <c r="C35" s="49"/>
      <c r="D35" s="49"/>
      <c r="E35" s="49"/>
      <c r="F35" s="49"/>
      <c r="G35" s="49"/>
      <c r="H35" s="49"/>
      <c r="I35" s="49"/>
      <c r="J35" s="49"/>
      <c r="K35" s="49"/>
      <c r="L35" s="49"/>
      <c r="M35" s="49"/>
    </row>
    <row r="36" spans="1:13" x14ac:dyDescent="0.3">
      <c r="A36" s="49"/>
      <c r="B36" s="49"/>
      <c r="C36" s="49"/>
      <c r="D36" s="49"/>
      <c r="E36" s="49"/>
      <c r="F36" s="49"/>
      <c r="G36" s="49"/>
      <c r="H36" s="49"/>
      <c r="I36" s="49"/>
      <c r="J36" s="49"/>
      <c r="K36" s="49"/>
      <c r="L36" s="49"/>
      <c r="M36" s="49"/>
    </row>
    <row r="37" spans="1:13" x14ac:dyDescent="0.3">
      <c r="A37" s="49"/>
      <c r="B37" s="49"/>
      <c r="C37" s="49"/>
      <c r="D37" s="49"/>
      <c r="E37" s="49"/>
      <c r="F37" s="49"/>
      <c r="G37" s="49"/>
      <c r="H37" s="49"/>
      <c r="I37" s="49"/>
      <c r="J37" s="49"/>
      <c r="K37" s="49"/>
      <c r="L37" s="49"/>
      <c r="M37" s="49"/>
    </row>
    <row r="38" spans="1:13" x14ac:dyDescent="0.3">
      <c r="A38" s="49"/>
      <c r="B38" s="49"/>
      <c r="C38" s="49"/>
      <c r="D38" s="49"/>
      <c r="E38" s="49"/>
      <c r="F38" s="49"/>
      <c r="G38" s="49"/>
      <c r="H38" s="49"/>
      <c r="I38" s="49"/>
      <c r="J38" s="49"/>
      <c r="K38" s="49"/>
      <c r="L38" s="49"/>
      <c r="M38" s="49"/>
    </row>
  </sheetData>
  <mergeCells count="2">
    <mergeCell ref="A6:N14"/>
    <mergeCell ref="A5:N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FB5CC-A6A9-4D9A-879E-B5A2AE1803B7}">
  <sheetPr codeName="Hoja2"/>
  <dimension ref="A1:BB499"/>
  <sheetViews>
    <sheetView showGridLines="0" zoomScale="80" zoomScaleNormal="80" workbookViewId="0">
      <selection activeCell="E10" sqref="E10"/>
    </sheetView>
  </sheetViews>
  <sheetFormatPr baseColWidth="10" defaultColWidth="11" defaultRowHeight="14.25" customHeight="1" x14ac:dyDescent="0.3"/>
  <cols>
    <col min="1" max="1" width="42" customWidth="1"/>
    <col min="2" max="2" width="29.08203125" customWidth="1"/>
    <col min="3" max="3" width="39.5" customWidth="1"/>
    <col min="4" max="4" width="29.08203125" customWidth="1"/>
    <col min="5" max="5" width="25.75" customWidth="1"/>
    <col min="6" max="6" width="32.58203125" customWidth="1"/>
    <col min="7" max="7" width="20.83203125" customWidth="1"/>
    <col min="9" max="9" width="5.25" customWidth="1"/>
    <col min="10" max="10" width="31.08203125" customWidth="1"/>
  </cols>
  <sheetData>
    <row r="1" spans="1:54" ht="95.5" customHeight="1" x14ac:dyDescent="0.3">
      <c r="A1" s="1"/>
      <c r="B1" s="28" t="s">
        <v>159</v>
      </c>
      <c r="C1" s="28"/>
      <c r="D1" s="28"/>
      <c r="E1" s="28"/>
      <c r="F1" s="28"/>
      <c r="G1" s="15"/>
      <c r="H1" s="15"/>
      <c r="I1" s="15"/>
      <c r="J1" s="15"/>
      <c r="K1" s="15"/>
      <c r="L1" s="15"/>
      <c r="M1" s="15"/>
      <c r="N1" s="16"/>
      <c r="O1" s="16"/>
      <c r="P1" s="16"/>
      <c r="Q1" s="16"/>
      <c r="R1" s="16"/>
      <c r="S1" s="16"/>
      <c r="T1" s="16"/>
      <c r="U1" s="16"/>
      <c r="V1" s="13"/>
      <c r="W1" s="13"/>
      <c r="X1" s="13"/>
      <c r="Y1" s="13"/>
      <c r="Z1" s="13"/>
      <c r="AA1" s="13"/>
      <c r="AB1" s="13"/>
      <c r="AC1" s="13"/>
      <c r="AD1" s="13"/>
      <c r="AE1" s="13"/>
      <c r="AF1" s="13"/>
      <c r="AG1" s="13"/>
      <c r="AH1" s="16"/>
      <c r="AI1" s="16"/>
      <c r="AJ1" s="16"/>
      <c r="AK1" s="16"/>
      <c r="AL1" s="16"/>
      <c r="AM1" s="16"/>
      <c r="AN1" s="16"/>
      <c r="AO1" s="16"/>
      <c r="AP1" s="16"/>
      <c r="AQ1" s="16"/>
      <c r="AR1" s="16"/>
      <c r="AS1" s="16"/>
      <c r="AT1" s="16"/>
      <c r="AU1" s="16"/>
      <c r="AV1" s="16"/>
      <c r="AW1" s="16"/>
      <c r="AX1" s="16"/>
      <c r="AY1" s="16"/>
      <c r="AZ1" s="16"/>
      <c r="BA1" s="16"/>
    </row>
    <row r="2" spans="1:54" s="1" customFormat="1" ht="29.5" customHeight="1" x14ac:dyDescent="0.3">
      <c r="A2" s="17" t="s">
        <v>0</v>
      </c>
      <c r="B2" s="11"/>
      <c r="C2" s="11"/>
      <c r="E2" s="17" t="s">
        <v>1</v>
      </c>
      <c r="G2" s="15"/>
      <c r="H2" s="15"/>
      <c r="I2" s="15"/>
      <c r="J2" s="15"/>
      <c r="K2" s="15"/>
      <c r="L2" s="15"/>
      <c r="M2" s="15"/>
      <c r="V2" s="13"/>
      <c r="W2" s="13"/>
      <c r="X2" s="13"/>
      <c r="Y2" s="13"/>
      <c r="Z2" s="13"/>
      <c r="AA2" s="13"/>
      <c r="AB2" s="13"/>
      <c r="AC2" s="13"/>
      <c r="AD2" s="13"/>
      <c r="AE2" s="13"/>
      <c r="AF2" s="13"/>
      <c r="AG2" s="13"/>
    </row>
    <row r="3" spans="1:54" s="1" customFormat="1" ht="9.65" customHeight="1" x14ac:dyDescent="0.3">
      <c r="A3" s="17" t="s">
        <v>2</v>
      </c>
      <c r="B3" s="11"/>
      <c r="C3" s="11"/>
      <c r="E3" s="17" t="s">
        <v>3</v>
      </c>
      <c r="G3" s="15"/>
      <c r="H3" s="15"/>
      <c r="I3" s="15"/>
      <c r="J3" s="15"/>
      <c r="K3" s="15"/>
      <c r="L3" s="15"/>
      <c r="M3" s="15"/>
      <c r="V3" s="13"/>
      <c r="W3" s="13"/>
      <c r="X3" s="13"/>
      <c r="Y3" s="13"/>
      <c r="Z3" s="13"/>
      <c r="AA3" s="13"/>
      <c r="AB3" s="13"/>
      <c r="AC3" s="13"/>
      <c r="AD3" s="13"/>
      <c r="AE3" s="13"/>
      <c r="AF3" s="13"/>
      <c r="AG3" s="13"/>
    </row>
    <row r="4" spans="1:54" s="1" customFormat="1" ht="14.5" customHeight="1" x14ac:dyDescent="0.3">
      <c r="A4" s="17" t="s">
        <v>4</v>
      </c>
      <c r="B4" s="11"/>
      <c r="C4" s="11"/>
      <c r="E4" s="17" t="s">
        <v>5</v>
      </c>
      <c r="G4" s="15"/>
      <c r="H4" s="15"/>
      <c r="I4" s="15"/>
      <c r="J4" s="15"/>
      <c r="K4" s="15"/>
      <c r="L4" s="15"/>
      <c r="M4" s="15"/>
      <c r="V4" s="13"/>
      <c r="W4" s="13"/>
      <c r="X4" s="13"/>
      <c r="Y4" s="13"/>
      <c r="Z4" s="13"/>
      <c r="AA4" s="13"/>
      <c r="AB4" s="13"/>
      <c r="AC4" s="13"/>
      <c r="AD4" s="13"/>
      <c r="AE4" s="13"/>
      <c r="AF4" s="13"/>
      <c r="AG4" s="13"/>
    </row>
    <row r="5" spans="1:54" s="1" customFormat="1" ht="13" customHeight="1" x14ac:dyDescent="0.3">
      <c r="A5" s="17" t="s">
        <v>6</v>
      </c>
      <c r="B5" s="11"/>
      <c r="C5" s="11"/>
      <c r="E5" s="17" t="s">
        <v>7</v>
      </c>
      <c r="G5" s="15"/>
      <c r="H5" s="15"/>
      <c r="I5" s="15"/>
      <c r="J5" s="15"/>
      <c r="K5" s="15"/>
      <c r="L5" s="15"/>
      <c r="M5" s="15"/>
      <c r="V5" s="13"/>
      <c r="W5" s="13"/>
      <c r="X5" s="13"/>
      <c r="Y5" s="13"/>
      <c r="Z5" s="13"/>
      <c r="AA5" s="13"/>
      <c r="AB5" s="13"/>
      <c r="AC5" s="13"/>
      <c r="AD5" s="13"/>
      <c r="AE5" s="13"/>
      <c r="AF5" s="13"/>
      <c r="AG5" s="13"/>
    </row>
    <row r="6" spans="1:54" s="1" customFormat="1" ht="13" customHeight="1" x14ac:dyDescent="0.3">
      <c r="A6" s="17" t="s">
        <v>8</v>
      </c>
      <c r="B6" s="11"/>
      <c r="C6" s="11"/>
      <c r="E6" s="17" t="s">
        <v>9</v>
      </c>
      <c r="G6" s="15"/>
      <c r="H6" s="15"/>
      <c r="I6" s="15"/>
      <c r="J6" s="15"/>
      <c r="K6" s="15"/>
      <c r="L6" s="15"/>
      <c r="M6" s="15"/>
      <c r="V6" s="13"/>
      <c r="W6" s="13"/>
      <c r="X6" s="13"/>
      <c r="Y6" s="13"/>
      <c r="Z6" s="13"/>
      <c r="AA6" s="13"/>
      <c r="AB6" s="13"/>
      <c r="AC6" s="13"/>
      <c r="AD6" s="13"/>
      <c r="AE6" s="13"/>
      <c r="AF6" s="13"/>
      <c r="AG6" s="13"/>
    </row>
    <row r="7" spans="1:54" s="1" customFormat="1" ht="13" customHeight="1" x14ac:dyDescent="0.3">
      <c r="A7" s="47" t="s">
        <v>165</v>
      </c>
      <c r="B7" s="47"/>
      <c r="C7" s="47"/>
      <c r="D7" s="47"/>
      <c r="E7" s="47"/>
      <c r="F7" s="47"/>
      <c r="G7" s="47"/>
      <c r="H7" s="15"/>
      <c r="I7" s="15"/>
      <c r="J7" s="15"/>
      <c r="K7" s="15"/>
      <c r="L7" s="15"/>
      <c r="M7" s="15"/>
      <c r="V7" s="13"/>
      <c r="W7" s="13"/>
      <c r="X7" s="13"/>
      <c r="Y7" s="13"/>
      <c r="Z7" s="13"/>
      <c r="AA7" s="13"/>
      <c r="AB7" s="13"/>
      <c r="AC7" s="13"/>
      <c r="AD7" s="13"/>
      <c r="AE7" s="13"/>
      <c r="AF7" s="13"/>
      <c r="AG7" s="13"/>
    </row>
    <row r="8" spans="1:54" s="32" customFormat="1" ht="51.65" customHeight="1" x14ac:dyDescent="0.3">
      <c r="A8" s="36" t="s">
        <v>10</v>
      </c>
      <c r="B8" s="36"/>
      <c r="C8" s="36"/>
      <c r="D8" s="36"/>
      <c r="E8" s="36"/>
      <c r="F8" s="36"/>
      <c r="G8" s="36"/>
      <c r="H8" s="31"/>
      <c r="I8" s="31"/>
      <c r="J8" s="31"/>
      <c r="K8" s="31"/>
      <c r="L8" s="31"/>
      <c r="M8" s="31"/>
      <c r="V8" s="33"/>
      <c r="W8" s="33"/>
      <c r="X8" s="33"/>
      <c r="Y8" s="33"/>
      <c r="Z8" s="33"/>
      <c r="AA8" s="33"/>
      <c r="AB8" s="33"/>
      <c r="AC8" s="33"/>
      <c r="AD8" s="33"/>
      <c r="AE8" s="33"/>
      <c r="AF8" s="33"/>
      <c r="AG8" s="33"/>
    </row>
    <row r="9" spans="1:54" s="35" customFormat="1" ht="53.15" customHeight="1" x14ac:dyDescent="0.3">
      <c r="A9" s="37" t="s">
        <v>11</v>
      </c>
      <c r="B9" s="37" t="s">
        <v>12</v>
      </c>
      <c r="C9" s="37" t="s">
        <v>13</v>
      </c>
      <c r="D9" s="37" t="s">
        <v>14</v>
      </c>
      <c r="E9" s="37" t="s">
        <v>171</v>
      </c>
      <c r="F9" s="37" t="s">
        <v>15</v>
      </c>
      <c r="G9" s="37" t="s">
        <v>16</v>
      </c>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4"/>
      <c r="AJ9" s="33"/>
      <c r="AK9" s="33"/>
      <c r="AL9" s="33"/>
      <c r="AM9" s="34"/>
      <c r="AN9" s="33"/>
      <c r="AO9" s="33"/>
      <c r="AP9" s="33"/>
      <c r="AQ9" s="34"/>
      <c r="AR9" s="33"/>
      <c r="AS9" s="33"/>
      <c r="AT9" s="33"/>
      <c r="AU9" s="34"/>
      <c r="AV9" s="33"/>
      <c r="AW9" s="33"/>
      <c r="AX9" s="33"/>
      <c r="AY9" s="34"/>
      <c r="AZ9" s="33"/>
      <c r="BA9" s="33"/>
    </row>
    <row r="10" spans="1:54" s="1" customFormat="1" ht="47.5" customHeight="1" x14ac:dyDescent="0.3">
      <c r="A10" s="38" t="s">
        <v>17</v>
      </c>
      <c r="B10" s="24" t="s">
        <v>163</v>
      </c>
      <c r="C10" s="12" t="s">
        <v>18</v>
      </c>
      <c r="D10" s="18" t="b">
        <v>1</v>
      </c>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9"/>
      <c r="AI10" s="19"/>
      <c r="AJ10" s="19"/>
      <c r="AK10" s="19"/>
      <c r="AL10" s="19"/>
      <c r="AM10" s="19"/>
      <c r="AN10" s="19"/>
      <c r="AO10" s="19"/>
      <c r="AP10" s="19"/>
      <c r="AQ10" s="19"/>
      <c r="AR10" s="19"/>
      <c r="AS10" s="19"/>
      <c r="AT10" s="19"/>
      <c r="AU10" s="19"/>
      <c r="AV10" s="19"/>
      <c r="AW10" s="19"/>
      <c r="AX10" s="19"/>
      <c r="AY10" s="19"/>
      <c r="AZ10" s="19"/>
      <c r="BA10" s="19"/>
      <c r="BB10" s="19"/>
    </row>
    <row r="11" spans="1:54" s="1" customFormat="1" ht="102.65" customHeight="1" x14ac:dyDescent="0.3">
      <c r="A11" s="38" t="s">
        <v>19</v>
      </c>
      <c r="B11" s="24" t="s">
        <v>162</v>
      </c>
      <c r="C11" s="12" t="s">
        <v>20</v>
      </c>
      <c r="D11" s="18" t="b">
        <v>1</v>
      </c>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9"/>
      <c r="AI11" s="19"/>
      <c r="AJ11" s="19"/>
      <c r="AK11" s="19"/>
      <c r="AL11" s="19"/>
      <c r="AM11" s="19"/>
      <c r="AN11" s="19"/>
      <c r="AO11" s="19"/>
      <c r="AP11" s="19"/>
      <c r="AQ11" s="19"/>
      <c r="AR11" s="19"/>
      <c r="AS11" s="19"/>
      <c r="AT11" s="19"/>
      <c r="AU11" s="19"/>
      <c r="AV11" s="19"/>
      <c r="AW11" s="19"/>
      <c r="AX11" s="19"/>
      <c r="AY11" s="19"/>
      <c r="AZ11" s="19"/>
      <c r="BA11" s="19"/>
      <c r="BB11" s="19"/>
    </row>
    <row r="12" spans="1:54" s="1" customFormat="1" ht="77.25" customHeight="1" x14ac:dyDescent="0.3">
      <c r="A12" s="38" t="s">
        <v>21</v>
      </c>
      <c r="B12" s="24" t="s">
        <v>161</v>
      </c>
      <c r="C12" s="12" t="s">
        <v>22</v>
      </c>
      <c r="D12" s="18" t="b">
        <v>1</v>
      </c>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9"/>
      <c r="AI12" s="19"/>
      <c r="AJ12" s="19"/>
      <c r="AK12" s="19"/>
      <c r="AL12" s="19"/>
      <c r="AM12" s="19"/>
      <c r="AN12" s="19"/>
      <c r="AO12" s="19"/>
      <c r="AP12" s="19"/>
      <c r="AQ12" s="19"/>
      <c r="AR12" s="19"/>
      <c r="AS12" s="19"/>
      <c r="AT12" s="19"/>
      <c r="AU12" s="19"/>
      <c r="AV12" s="19"/>
      <c r="AW12" s="19"/>
      <c r="AX12" s="19"/>
      <c r="AY12" s="19"/>
      <c r="AZ12" s="19"/>
      <c r="BA12" s="19"/>
      <c r="BB12" s="19"/>
    </row>
    <row r="13" spans="1:54" s="1" customFormat="1" ht="87" customHeight="1" x14ac:dyDescent="0.3">
      <c r="A13" s="38" t="s">
        <v>23</v>
      </c>
      <c r="B13" s="12" t="s">
        <v>24</v>
      </c>
      <c r="C13" s="12" t="s">
        <v>25</v>
      </c>
      <c r="D13" s="18" t="b">
        <v>0</v>
      </c>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9"/>
      <c r="AI13" s="19"/>
      <c r="AJ13" s="19"/>
      <c r="AK13" s="19"/>
      <c r="AL13" s="19"/>
      <c r="AM13" s="19"/>
      <c r="AN13" s="19"/>
      <c r="AO13" s="19"/>
      <c r="AP13" s="19"/>
      <c r="AQ13" s="19"/>
      <c r="AR13" s="19"/>
      <c r="AS13" s="19"/>
      <c r="AT13" s="19"/>
      <c r="AU13" s="19"/>
      <c r="AV13" s="19"/>
      <c r="AW13" s="19"/>
      <c r="AX13" s="19"/>
      <c r="AY13" s="19"/>
      <c r="AZ13" s="19"/>
      <c r="BA13" s="19"/>
      <c r="BB13" s="19"/>
    </row>
    <row r="14" spans="1:54" ht="134.25" customHeight="1" x14ac:dyDescent="0.3">
      <c r="A14" s="38" t="s">
        <v>26</v>
      </c>
      <c r="B14" s="12" t="s">
        <v>27</v>
      </c>
      <c r="C14" s="12" t="s">
        <v>28</v>
      </c>
      <c r="D14" s="18" t="b">
        <v>0</v>
      </c>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29"/>
      <c r="AI14" s="29"/>
      <c r="AJ14" s="29"/>
      <c r="AK14" s="29"/>
      <c r="AL14" s="29"/>
      <c r="AM14" s="29"/>
      <c r="AN14" s="29"/>
      <c r="AO14" s="29"/>
      <c r="AP14" s="29"/>
      <c r="AQ14" s="29"/>
      <c r="AR14" s="29"/>
      <c r="AS14" s="29"/>
      <c r="AT14" s="29"/>
      <c r="AU14" s="29"/>
      <c r="AV14" s="29"/>
      <c r="AW14" s="29"/>
      <c r="AX14" s="29"/>
      <c r="AY14" s="29"/>
      <c r="AZ14" s="29"/>
      <c r="BA14" s="29"/>
    </row>
    <row r="15" spans="1:54" ht="270" customHeight="1" x14ac:dyDescent="0.3">
      <c r="A15" s="38" t="s">
        <v>29</v>
      </c>
      <c r="B15" s="12" t="s">
        <v>30</v>
      </c>
      <c r="C15" s="12" t="s">
        <v>31</v>
      </c>
      <c r="D15" s="18" t="b">
        <v>0</v>
      </c>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row>
    <row r="16" spans="1:54" ht="259.5" customHeight="1" x14ac:dyDescent="0.3">
      <c r="A16" s="38" t="s">
        <v>32</v>
      </c>
      <c r="B16" s="12" t="s">
        <v>33</v>
      </c>
      <c r="C16" s="12" t="s">
        <v>34</v>
      </c>
      <c r="D16" s="18" t="b">
        <v>0</v>
      </c>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row>
    <row r="17" spans="1:33" ht="47.25" customHeight="1" x14ac:dyDescent="0.3">
      <c r="A17" s="38" t="s">
        <v>35</v>
      </c>
      <c r="B17" s="12" t="s">
        <v>160</v>
      </c>
      <c r="C17" s="12" t="s">
        <v>36</v>
      </c>
      <c r="D17" s="18" t="b">
        <v>1</v>
      </c>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row>
    <row r="18" spans="1:33" s="1" customFormat="1" ht="24.65" customHeight="1" x14ac:dyDescent="0.3">
      <c r="A18" s="39" t="s">
        <v>166</v>
      </c>
      <c r="B18" s="39"/>
      <c r="C18" s="39"/>
      <c r="D18" s="39"/>
      <c r="E18" s="39"/>
      <c r="F18" s="39"/>
      <c r="G18" s="39"/>
      <c r="H18" s="15"/>
      <c r="I18" s="15"/>
      <c r="J18" s="15"/>
      <c r="K18" s="15"/>
      <c r="L18" s="15"/>
      <c r="M18" s="15"/>
      <c r="V18" s="13"/>
      <c r="W18" s="13"/>
      <c r="X18" s="13"/>
      <c r="Y18" s="13"/>
      <c r="Z18" s="13"/>
      <c r="AA18" s="13"/>
      <c r="AB18" s="13"/>
      <c r="AC18" s="13"/>
      <c r="AD18" s="13"/>
      <c r="AE18" s="13"/>
      <c r="AF18" s="13"/>
      <c r="AG18" s="13"/>
    </row>
    <row r="19" spans="1:33" s="35" customFormat="1" ht="14" x14ac:dyDescent="0.3">
      <c r="A19" s="36" t="s">
        <v>37</v>
      </c>
      <c r="B19" s="36"/>
      <c r="C19" s="36"/>
      <c r="D19" s="36"/>
      <c r="E19" s="36"/>
      <c r="F19" s="36"/>
      <c r="G19" s="36"/>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row>
    <row r="20" spans="1:33" s="21" customFormat="1" ht="14" x14ac:dyDescent="0.3">
      <c r="A20" s="40" t="s">
        <v>38</v>
      </c>
      <c r="B20" s="28"/>
      <c r="C20" s="28"/>
      <c r="D20" s="28"/>
      <c r="E20" s="28"/>
      <c r="F20" s="28"/>
      <c r="G20" s="28"/>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row>
    <row r="21" spans="1:33" s="21" customFormat="1" ht="14" x14ac:dyDescent="0.3">
      <c r="A21" s="40" t="s">
        <v>39</v>
      </c>
      <c r="B21" s="28"/>
      <c r="C21" s="28"/>
      <c r="D21" s="28"/>
      <c r="E21" s="28"/>
      <c r="F21" s="28"/>
      <c r="G21" s="28"/>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row>
    <row r="22" spans="1:33" s="21" customFormat="1" ht="14" x14ac:dyDescent="0.3">
      <c r="A22" s="40" t="s">
        <v>40</v>
      </c>
      <c r="B22" s="28"/>
      <c r="C22" s="28"/>
      <c r="D22" s="28"/>
      <c r="E22" s="28"/>
      <c r="F22" s="28"/>
      <c r="G22" s="28"/>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row>
    <row r="23" spans="1:33" s="21" customFormat="1" ht="14" x14ac:dyDescent="0.3">
      <c r="A23" s="40" t="s">
        <v>41</v>
      </c>
      <c r="B23" s="28"/>
      <c r="C23" s="28"/>
      <c r="D23" s="28"/>
      <c r="E23" s="28"/>
      <c r="F23" s="28"/>
      <c r="G23" s="28"/>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row>
    <row r="24" spans="1:33" s="21" customFormat="1" ht="14" x14ac:dyDescent="0.3">
      <c r="A24" s="40" t="s">
        <v>42</v>
      </c>
      <c r="B24" s="28"/>
      <c r="C24" s="28"/>
      <c r="D24" s="28"/>
      <c r="E24" s="28"/>
      <c r="F24" s="28"/>
      <c r="G24" s="28"/>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row>
    <row r="25" spans="1:33" s="21" customFormat="1" ht="14" x14ac:dyDescent="0.3">
      <c r="A25" s="40" t="s">
        <v>43</v>
      </c>
      <c r="B25" s="28"/>
      <c r="C25" s="28"/>
      <c r="D25" s="28"/>
      <c r="E25" s="28"/>
      <c r="F25" s="28"/>
      <c r="G25" s="28"/>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row>
    <row r="26" spans="1:33" s="21" customFormat="1" ht="14" x14ac:dyDescent="0.3">
      <c r="A26" s="40" t="s">
        <v>44</v>
      </c>
      <c r="B26" s="28"/>
      <c r="C26" s="28"/>
      <c r="D26" s="28"/>
      <c r="E26" s="28"/>
      <c r="F26" s="28"/>
      <c r="G26" s="28"/>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row>
    <row r="27" spans="1:33" s="35" customFormat="1" ht="14" x14ac:dyDescent="0.3">
      <c r="A27" s="36" t="s">
        <v>45</v>
      </c>
      <c r="B27" s="36"/>
      <c r="C27" s="36"/>
      <c r="D27" s="36"/>
      <c r="E27" s="36"/>
      <c r="F27" s="36"/>
      <c r="G27" s="36"/>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row>
    <row r="28" spans="1:33" s="35" customFormat="1" ht="29.15" customHeight="1" x14ac:dyDescent="0.3">
      <c r="A28" s="36" t="s">
        <v>46</v>
      </c>
      <c r="B28" s="36"/>
      <c r="C28" s="41" t="s">
        <v>47</v>
      </c>
      <c r="D28" s="36" t="s">
        <v>48</v>
      </c>
      <c r="E28" s="36"/>
      <c r="F28" s="36"/>
      <c r="G28" s="36"/>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row>
    <row r="29" spans="1:33" ht="50" x14ac:dyDescent="0.3">
      <c r="A29" s="12" t="s">
        <v>49</v>
      </c>
      <c r="B29" s="25"/>
      <c r="C29" s="18" t="b">
        <v>0</v>
      </c>
      <c r="D29" s="29"/>
      <c r="E29" s="29"/>
      <c r="F29" s="29"/>
      <c r="G29" s="29"/>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row>
    <row r="30" spans="1:33" ht="25" x14ac:dyDescent="0.3">
      <c r="A30" s="12" t="s">
        <v>50</v>
      </c>
      <c r="B30" s="13"/>
      <c r="C30" s="18" t="b">
        <v>0</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row>
    <row r="31" spans="1:33" ht="14" x14ac:dyDescent="0.3">
      <c r="A31" s="12" t="s">
        <v>51</v>
      </c>
      <c r="B31" s="13"/>
      <c r="C31" s="18" t="b">
        <v>0</v>
      </c>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3" ht="25" x14ac:dyDescent="0.3">
      <c r="A32" s="12" t="s">
        <v>52</v>
      </c>
      <c r="B32" s="13"/>
      <c r="C32" s="18" t="b">
        <v>0</v>
      </c>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3" ht="37.5" x14ac:dyDescent="0.3">
      <c r="A33" s="12" t="s">
        <v>53</v>
      </c>
      <c r="B33" s="13"/>
      <c r="C33" s="18" t="b">
        <v>0</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row>
    <row r="34" spans="1:33" ht="14" x14ac:dyDescent="0.3">
      <c r="A34" s="12" t="s">
        <v>54</v>
      </c>
      <c r="B34" s="13"/>
      <c r="C34" s="18" t="b">
        <v>0</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row>
    <row r="35" spans="1:33" ht="14" x14ac:dyDescent="0.3">
      <c r="A35" s="12" t="s">
        <v>55</v>
      </c>
      <c r="B35" s="13"/>
      <c r="C35" s="18" t="b">
        <v>0</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row>
    <row r="36" spans="1:33" s="35" customFormat="1" ht="14" x14ac:dyDescent="0.3">
      <c r="A36" s="36" t="s">
        <v>56</v>
      </c>
      <c r="B36" s="36"/>
      <c r="C36" s="36"/>
      <c r="D36" s="36"/>
      <c r="E36" s="36"/>
      <c r="F36" s="36"/>
      <c r="G36" s="36"/>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row>
    <row r="37" spans="1:33" s="35" customFormat="1" ht="38.15" customHeight="1" x14ac:dyDescent="0.3">
      <c r="A37" s="37" t="str">
        <f>A9</f>
        <v>Componente o etapas a  activar con  el plan, programa o proyecto para las organizaciones de mujeres rurales</v>
      </c>
      <c r="B37" s="37" t="s">
        <v>57</v>
      </c>
      <c r="C37" s="37" t="s">
        <v>58</v>
      </c>
      <c r="D37" s="36" t="s">
        <v>59</v>
      </c>
      <c r="E37" s="36"/>
      <c r="F37" s="36" t="s">
        <v>157</v>
      </c>
      <c r="G37" s="36"/>
      <c r="H37" s="33"/>
      <c r="I37" s="33"/>
      <c r="J37" s="33"/>
      <c r="K37" s="33"/>
      <c r="L37" s="33"/>
      <c r="M37" s="33"/>
      <c r="N37" s="33"/>
      <c r="O37" s="33"/>
      <c r="P37" s="33"/>
      <c r="Q37" s="33"/>
      <c r="R37" s="33"/>
      <c r="S37" s="33"/>
      <c r="T37" s="33"/>
      <c r="U37" s="33"/>
      <c r="V37" s="33"/>
      <c r="W37" s="33"/>
      <c r="X37" s="33"/>
      <c r="Y37" s="33"/>
      <c r="Z37" s="33"/>
      <c r="AA37" s="33"/>
      <c r="AB37" s="33"/>
      <c r="AC37" s="33"/>
      <c r="AD37" s="33"/>
      <c r="AE37" s="33"/>
    </row>
    <row r="38" spans="1:33" s="21" customFormat="1" ht="29.15" customHeight="1" x14ac:dyDescent="0.3">
      <c r="A38" s="36" t="str">
        <f>A10</f>
        <v>Alistamiento estratégico y operativo</v>
      </c>
      <c r="B38" s="14"/>
      <c r="C38" s="14"/>
      <c r="D38" s="28"/>
      <c r="E38" s="28"/>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39" spans="1:33" s="21" customFormat="1" ht="29.15" customHeight="1" x14ac:dyDescent="0.3">
      <c r="A39" s="36"/>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row>
    <row r="40" spans="1:33" s="21" customFormat="1" ht="29.15" customHeight="1" x14ac:dyDescent="0.3">
      <c r="A40" s="36"/>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row>
    <row r="41" spans="1:33" s="21" customFormat="1" ht="29.15" customHeight="1" x14ac:dyDescent="0.3">
      <c r="A41" s="36"/>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row>
    <row r="42" spans="1:33" s="21" customFormat="1" ht="41.15" customHeight="1" x14ac:dyDescent="0.3">
      <c r="A42" s="36" t="str">
        <f t="shared" ref="A42" si="0">A11</f>
        <v xml:space="preserve">Diagnóstico especializado </v>
      </c>
      <c r="B42" s="14"/>
      <c r="C42" s="14"/>
      <c r="D42" s="28"/>
      <c r="E42" s="28"/>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row>
    <row r="43" spans="1:33" s="21" customFormat="1" ht="41.15" customHeight="1" x14ac:dyDescent="0.3">
      <c r="A43" s="36"/>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row>
    <row r="44" spans="1:33" s="21" customFormat="1" ht="41.15" customHeight="1" x14ac:dyDescent="0.3">
      <c r="A44" s="36"/>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3" s="21" customFormat="1" ht="41.15" customHeight="1" x14ac:dyDescent="0.3">
      <c r="A45" s="36"/>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row>
    <row r="46" spans="1:33" s="21" customFormat="1" ht="37" customHeight="1" x14ac:dyDescent="0.3">
      <c r="A46" s="36" t="str">
        <f>A12</f>
        <v>Estructuración de planes de fortalecimiento, evaluación de viabilidad y contratación</v>
      </c>
      <c r="B46" s="14"/>
      <c r="C46" s="14"/>
      <c r="D46" s="28"/>
      <c r="E46" s="28"/>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row>
    <row r="47" spans="1:33" s="21" customFormat="1" ht="37" customHeight="1" x14ac:dyDescent="0.3">
      <c r="A47" s="36"/>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row>
    <row r="48" spans="1:33" s="21" customFormat="1" ht="37" customHeight="1" x14ac:dyDescent="0.3">
      <c r="A48" s="36"/>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row>
    <row r="49" spans="1:31" s="21" customFormat="1" ht="37" customHeight="1" x14ac:dyDescent="0.3">
      <c r="A49" s="36"/>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row>
    <row r="50" spans="1:31" s="21" customFormat="1" ht="25.5" customHeight="1" x14ac:dyDescent="0.3">
      <c r="A50" s="36" t="str">
        <f>A13</f>
        <v xml:space="preserve">Asistencia técnica y acompañamiento especializado para la autonomía. </v>
      </c>
      <c r="B50" s="14"/>
      <c r="C50" s="14"/>
      <c r="D50" s="28"/>
      <c r="E50" s="28"/>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row>
    <row r="51" spans="1:31" s="21" customFormat="1" ht="25.5" customHeight="1" x14ac:dyDescent="0.3">
      <c r="A51" s="36"/>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row>
    <row r="52" spans="1:31" s="21" customFormat="1" ht="25.5" customHeight="1" x14ac:dyDescent="0.3">
      <c r="A52" s="36"/>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row>
    <row r="53" spans="1:31" s="21" customFormat="1" ht="25.5" customHeight="1" x14ac:dyDescent="0.3">
      <c r="A53" s="36"/>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row>
    <row r="54" spans="1:31" s="21" customFormat="1" ht="27.65" customHeight="1" x14ac:dyDescent="0.3">
      <c r="A54" s="36" t="str">
        <f>A14</f>
        <v xml:space="preserve">Intercambio de saberes entre pares y fortalecimiento de comunidad. </v>
      </c>
      <c r="B54" s="14"/>
      <c r="C54" s="14"/>
      <c r="D54" s="28"/>
      <c r="E54" s="28"/>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row>
    <row r="55" spans="1:31" s="21" customFormat="1" ht="27.65" customHeight="1" x14ac:dyDescent="0.3">
      <c r="A55" s="36"/>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row>
    <row r="56" spans="1:31" s="21" customFormat="1" ht="27.65" customHeight="1" x14ac:dyDescent="0.3">
      <c r="A56" s="36"/>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row>
    <row r="57" spans="1:31" s="21" customFormat="1" ht="27.65" customHeight="1" x14ac:dyDescent="0.3">
      <c r="A57" s="36"/>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row>
    <row r="58" spans="1:31" s="21" customFormat="1" ht="14" x14ac:dyDescent="0.3">
      <c r="A58" s="36" t="str">
        <f>A15</f>
        <v xml:space="preserve">Aportes de activos productivos. </v>
      </c>
      <c r="B58" s="14"/>
      <c r="C58" s="14"/>
      <c r="D58" s="28"/>
      <c r="E58" s="28"/>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row>
    <row r="59" spans="1:31" s="21" customFormat="1" ht="14" x14ac:dyDescent="0.3">
      <c r="A59" s="36"/>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row>
    <row r="60" spans="1:31" s="21" customFormat="1" ht="14" x14ac:dyDescent="0.3">
      <c r="A60" s="36"/>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row>
    <row r="61" spans="1:31" s="21" customFormat="1" ht="14" x14ac:dyDescent="0.3">
      <c r="A61" s="36"/>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row>
    <row r="62" spans="1:31" s="21" customFormat="1" ht="46" customHeight="1" x14ac:dyDescent="0.3">
      <c r="A62" s="36" t="str">
        <f>A16</f>
        <v>Conexión con el mercado y/o fortalecimiento de encadenamientos productivos y comerciales</v>
      </c>
      <c r="B62" s="14"/>
      <c r="C62" s="14"/>
      <c r="D62" s="28"/>
      <c r="E62" s="28"/>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row>
    <row r="63" spans="1:31" s="21" customFormat="1" ht="46" customHeight="1" x14ac:dyDescent="0.3">
      <c r="A63" s="36"/>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row>
    <row r="64" spans="1:31" s="21" customFormat="1" ht="46" customHeight="1" x14ac:dyDescent="0.3">
      <c r="A64" s="36"/>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row>
    <row r="65" spans="1:31" s="21" customFormat="1" ht="46" customHeight="1" x14ac:dyDescent="0.3">
      <c r="A65" s="36"/>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row>
    <row r="66" spans="1:31" s="21" customFormat="1" ht="24" customHeight="1" x14ac:dyDescent="0.3">
      <c r="A66" s="40" t="str">
        <f>A17</f>
        <v>Estructuración de plan de sostenibilidad, evaluación de resultados y gestión de conocimiento, seguimiento y monitoreo</v>
      </c>
      <c r="B66" s="14"/>
      <c r="C66" s="14"/>
      <c r="D66" s="28"/>
      <c r="E66" s="28"/>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row>
    <row r="67" spans="1:31" s="21" customFormat="1" ht="24" customHeight="1" x14ac:dyDescent="0.3">
      <c r="A67" s="40"/>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row>
    <row r="68" spans="1:31" s="21" customFormat="1" ht="25.5" customHeight="1" x14ac:dyDescent="0.3">
      <c r="A68" s="37"/>
      <c r="B68" s="14"/>
      <c r="C68" s="14"/>
      <c r="D68" s="28"/>
      <c r="E68" s="28"/>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row>
    <row r="69" spans="1:31" s="21" customFormat="1" ht="14" x14ac:dyDescent="0.3">
      <c r="A69" s="37"/>
      <c r="B69" s="14"/>
      <c r="C69" s="14"/>
      <c r="D69" s="28"/>
      <c r="E69" s="28"/>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row>
    <row r="70" spans="1:31" s="21" customFormat="1" ht="14" x14ac:dyDescent="0.3">
      <c r="A70" s="43" t="s">
        <v>164</v>
      </c>
      <c r="B70" s="43"/>
      <c r="C70" s="43"/>
      <c r="D70" s="43"/>
      <c r="E70" s="43"/>
      <c r="F70" s="43"/>
      <c r="G70" s="43"/>
      <c r="H70" s="14"/>
      <c r="I70" s="14"/>
      <c r="J70" s="14"/>
      <c r="K70" s="14"/>
      <c r="L70" s="14"/>
      <c r="M70" s="14"/>
      <c r="N70" s="14"/>
      <c r="O70" s="14"/>
      <c r="P70" s="14"/>
      <c r="Q70" s="14"/>
      <c r="R70" s="14"/>
      <c r="S70" s="14"/>
      <c r="T70" s="14"/>
      <c r="U70" s="14"/>
      <c r="V70" s="14"/>
      <c r="W70" s="14"/>
      <c r="X70" s="14"/>
      <c r="Y70" s="14"/>
      <c r="Z70" s="14"/>
      <c r="AA70" s="14"/>
      <c r="AB70" s="14"/>
      <c r="AC70" s="14"/>
      <c r="AD70" s="14"/>
      <c r="AE70" s="14"/>
    </row>
    <row r="71" spans="1:31" s="21" customFormat="1" ht="14" x14ac:dyDescent="0.3">
      <c r="A71" s="43" t="s">
        <v>167</v>
      </c>
      <c r="B71" s="43"/>
      <c r="C71" s="43"/>
      <c r="D71" s="43"/>
      <c r="E71" s="43"/>
      <c r="F71" s="43"/>
      <c r="G71" s="43"/>
      <c r="H71" s="14"/>
      <c r="I71" s="14"/>
      <c r="J71" s="14"/>
      <c r="K71" s="14"/>
      <c r="L71" s="14"/>
      <c r="M71" s="14"/>
      <c r="N71" s="14"/>
      <c r="O71" s="14"/>
      <c r="P71" s="14"/>
      <c r="Q71" s="14"/>
      <c r="R71" s="14"/>
      <c r="S71" s="14"/>
      <c r="T71" s="14"/>
      <c r="U71" s="14"/>
      <c r="V71" s="14"/>
      <c r="W71" s="14"/>
      <c r="X71" s="14"/>
      <c r="Y71" s="14"/>
      <c r="Z71" s="14"/>
      <c r="AA71" s="14"/>
      <c r="AB71" s="14"/>
      <c r="AC71" s="14"/>
      <c r="AD71" s="14"/>
      <c r="AE71" s="14"/>
    </row>
    <row r="72" spans="1:31" s="35" customFormat="1" ht="23.25" customHeight="1" x14ac:dyDescent="0.3">
      <c r="A72" s="36" t="str">
        <f>A37</f>
        <v>Componente o etapas a  activar con  el plan, programa o proyecto para las organizaciones de mujeres rurales</v>
      </c>
      <c r="B72" s="36"/>
      <c r="C72" s="36" t="s">
        <v>60</v>
      </c>
      <c r="D72" s="36" t="s">
        <v>61</v>
      </c>
      <c r="E72" s="36" t="s">
        <v>62</v>
      </c>
      <c r="F72" s="37" t="s">
        <v>63</v>
      </c>
      <c r="G72" s="37"/>
      <c r="H72" s="33"/>
      <c r="I72" s="33"/>
      <c r="J72" s="33"/>
      <c r="K72" s="33"/>
      <c r="L72" s="33"/>
      <c r="M72" s="33"/>
      <c r="N72" s="33"/>
      <c r="O72" s="33"/>
      <c r="P72" s="33"/>
      <c r="Q72" s="33"/>
      <c r="R72" s="33"/>
      <c r="S72" s="33"/>
      <c r="T72" s="33"/>
      <c r="U72" s="33"/>
      <c r="V72" s="33"/>
      <c r="W72" s="33"/>
      <c r="X72" s="33"/>
      <c r="Y72" s="33"/>
      <c r="Z72" s="33"/>
      <c r="AA72" s="33"/>
      <c r="AB72" s="33"/>
      <c r="AC72" s="33"/>
      <c r="AD72" s="33"/>
      <c r="AE72" s="33"/>
    </row>
    <row r="73" spans="1:31" s="35" customFormat="1" ht="55" customHeight="1" x14ac:dyDescent="0.3">
      <c r="A73" s="36"/>
      <c r="B73" s="36"/>
      <c r="C73" s="36"/>
      <c r="D73" s="36"/>
      <c r="E73" s="36"/>
      <c r="F73" s="37" t="s">
        <v>64</v>
      </c>
      <c r="G73" s="37" t="s">
        <v>65</v>
      </c>
      <c r="H73" s="33"/>
      <c r="I73" s="33"/>
      <c r="J73" s="33"/>
      <c r="K73" s="33"/>
      <c r="L73" s="33"/>
      <c r="M73" s="33"/>
      <c r="N73" s="33"/>
      <c r="O73" s="33"/>
      <c r="P73" s="33"/>
      <c r="Q73" s="33"/>
      <c r="R73" s="33"/>
      <c r="S73" s="33"/>
      <c r="T73" s="33"/>
      <c r="U73" s="33"/>
      <c r="V73" s="33"/>
      <c r="W73" s="33"/>
      <c r="X73" s="33"/>
      <c r="Y73" s="33"/>
      <c r="Z73" s="33"/>
      <c r="AA73" s="33"/>
      <c r="AB73" s="33"/>
      <c r="AC73" s="33"/>
      <c r="AD73" s="33"/>
      <c r="AE73" s="33"/>
    </row>
    <row r="74" spans="1:31" s="23" customFormat="1" ht="26.25" customHeight="1" x14ac:dyDescent="0.3">
      <c r="A74" s="42" t="str">
        <f>A10</f>
        <v>Alistamiento estratégico y operativo</v>
      </c>
      <c r="B74" s="42"/>
      <c r="C74" s="45" t="s">
        <v>158</v>
      </c>
      <c r="D74" s="45">
        <v>300</v>
      </c>
      <c r="E74" s="22">
        <v>38000000</v>
      </c>
      <c r="F74" s="26">
        <f>E74</f>
        <v>38000000</v>
      </c>
      <c r="G74" s="26">
        <f>E74-F74</f>
        <v>0</v>
      </c>
      <c r="H74" s="20"/>
      <c r="I74" s="20"/>
      <c r="J74" s="20"/>
      <c r="K74" s="20"/>
      <c r="L74" s="20"/>
      <c r="M74" s="20"/>
      <c r="N74" s="20"/>
      <c r="O74" s="20"/>
      <c r="P74" s="20"/>
      <c r="Q74" s="20"/>
      <c r="R74" s="20"/>
      <c r="S74" s="20"/>
      <c r="T74" s="20"/>
      <c r="U74" s="20"/>
      <c r="V74" s="20"/>
      <c r="W74" s="20"/>
      <c r="X74" s="20"/>
      <c r="Y74" s="20"/>
      <c r="Z74" s="20"/>
      <c r="AA74" s="20"/>
      <c r="AB74" s="20"/>
      <c r="AC74" s="20"/>
      <c r="AD74" s="20"/>
      <c r="AE74" s="20"/>
    </row>
    <row r="75" spans="1:31" s="23" customFormat="1" ht="26.25" customHeight="1" x14ac:dyDescent="0.3">
      <c r="A75" s="42" t="str">
        <f>A11</f>
        <v xml:space="preserve">Diagnóstico especializado </v>
      </c>
      <c r="B75" s="42"/>
      <c r="C75" s="45" t="s">
        <v>158</v>
      </c>
      <c r="D75" s="45">
        <v>350</v>
      </c>
      <c r="E75" s="26">
        <f>F75+G75</f>
        <v>177625000</v>
      </c>
      <c r="F75" s="26">
        <f>MIN(72625000,IF(TRIM(C75)="Mujeres",450000*D75*0.8,IF(TRIM(C75)="Organizaciones",1500000*D75*0.8,"Ninguna opción válida")))</f>
        <v>72625000</v>
      </c>
      <c r="G75" s="26">
        <f>IF(TRIM(C75)="Mujeres",450000*D75*0.2,IF(TRIM(C75)="Organizaciones",1500000*D75*0.2,"Ninguna opción válida"))</f>
        <v>105000000</v>
      </c>
      <c r="H75" s="20"/>
      <c r="I75" s="20"/>
      <c r="J75" s="20"/>
      <c r="K75" s="20"/>
      <c r="L75" s="20"/>
      <c r="M75" s="20"/>
      <c r="N75" s="20"/>
      <c r="O75" s="20"/>
      <c r="P75" s="20"/>
      <c r="Q75" s="20"/>
      <c r="R75" s="20"/>
      <c r="S75" s="20"/>
      <c r="T75" s="20"/>
      <c r="U75" s="20"/>
      <c r="V75" s="20"/>
      <c r="W75" s="20"/>
      <c r="X75" s="20"/>
      <c r="Y75" s="20"/>
      <c r="Z75" s="20"/>
      <c r="AA75" s="20"/>
      <c r="AB75" s="20"/>
      <c r="AC75" s="20"/>
      <c r="AD75" s="20"/>
      <c r="AE75" s="20"/>
    </row>
    <row r="76" spans="1:31" s="23" customFormat="1" ht="26.25" customHeight="1" x14ac:dyDescent="0.3">
      <c r="A76" s="42" t="str">
        <f>A12</f>
        <v>Estructuración de planes de fortalecimiento, evaluación de viabilidad y contratación</v>
      </c>
      <c r="B76" s="42"/>
      <c r="C76" s="45" t="s">
        <v>158</v>
      </c>
      <c r="D76" s="45">
        <v>400</v>
      </c>
      <c r="E76" s="26">
        <f t="shared" ref="E76:E80" si="1">F76+G76</f>
        <v>192625000</v>
      </c>
      <c r="F76" s="26">
        <f>MIN(72625000,IF(TRIM(C76)="Mujeres",450000*D76*0.8,IF(TRIM(C76)="Organizaciones",1500000*D76*0.8,"Ninguna opción válida")))</f>
        <v>72625000</v>
      </c>
      <c r="G76" s="26">
        <f t="shared" ref="G76:G80" si="2">IF(TRIM(C76)="Mujeres",450000*D76*0.2,IF(TRIM(C76)="Organizaciones",1500000*D76*0.2,"Ninguna opción válida"))</f>
        <v>120000000</v>
      </c>
      <c r="H76" s="20"/>
      <c r="I76" s="20"/>
      <c r="J76" s="20"/>
      <c r="K76" s="20"/>
      <c r="L76" s="20"/>
      <c r="M76" s="20"/>
      <c r="N76" s="20"/>
      <c r="O76" s="20"/>
      <c r="P76" s="20"/>
      <c r="Q76" s="20"/>
      <c r="R76" s="20"/>
      <c r="S76" s="20"/>
      <c r="T76" s="20"/>
      <c r="U76" s="20"/>
      <c r="V76" s="20"/>
      <c r="W76" s="20"/>
      <c r="X76" s="20"/>
      <c r="Y76" s="20"/>
      <c r="Z76" s="20"/>
      <c r="AA76" s="20"/>
      <c r="AB76" s="20"/>
      <c r="AC76" s="20"/>
      <c r="AD76" s="20"/>
      <c r="AE76" s="20"/>
    </row>
    <row r="77" spans="1:31" s="23" customFormat="1" ht="26.25" customHeight="1" x14ac:dyDescent="0.3">
      <c r="A77" s="42" t="str">
        <f>A13</f>
        <v xml:space="preserve">Asistencia técnica y acompañamiento especializado para la autonomía. </v>
      </c>
      <c r="B77" s="42"/>
      <c r="C77" s="45" t="s">
        <v>158</v>
      </c>
      <c r="D77" s="45">
        <v>300</v>
      </c>
      <c r="E77" s="26">
        <f t="shared" si="1"/>
        <v>162625000</v>
      </c>
      <c r="F77" s="26">
        <f>MIN(72625000,IF(TRIM(C77)="Mujeres",1005000*D77*0.8,IF(TRIM(C77)="Organizaciones",5000000*D77*0.8,"Ninguna opción válida")))</f>
        <v>72625000</v>
      </c>
      <c r="G77" s="26">
        <f t="shared" si="2"/>
        <v>90000000</v>
      </c>
      <c r="H77" s="20"/>
      <c r="I77" s="20"/>
      <c r="J77" s="20"/>
      <c r="K77" s="20"/>
      <c r="L77" s="20"/>
      <c r="M77" s="20"/>
      <c r="N77" s="20"/>
      <c r="O77" s="20"/>
      <c r="P77" s="20"/>
      <c r="Q77" s="20"/>
      <c r="R77" s="20"/>
      <c r="S77" s="20"/>
      <c r="T77" s="20"/>
      <c r="U77" s="20"/>
      <c r="V77" s="20"/>
      <c r="W77" s="20"/>
      <c r="X77" s="20"/>
      <c r="Y77" s="20"/>
      <c r="Z77" s="20"/>
      <c r="AA77" s="20"/>
      <c r="AB77" s="20"/>
      <c r="AC77" s="20"/>
      <c r="AD77" s="20"/>
      <c r="AE77" s="20"/>
    </row>
    <row r="78" spans="1:31" s="23" customFormat="1" ht="26.25" customHeight="1" x14ac:dyDescent="0.3">
      <c r="A78" s="42" t="str">
        <f>A14</f>
        <v xml:space="preserve">Intercambio de saberes entre pares y fortalecimiento de comunidad. </v>
      </c>
      <c r="B78" s="42"/>
      <c r="C78" s="45" t="s">
        <v>158</v>
      </c>
      <c r="D78" s="45">
        <v>300</v>
      </c>
      <c r="E78" s="26">
        <f t="shared" si="1"/>
        <v>162625000</v>
      </c>
      <c r="F78" s="26">
        <f>MIN(72625000,IF(TRIM(C78)="Mujeres",1000000*D78*0.8,IF(TRIM(C78)="Organizaciones",1000000*D78*0.8,"Ninguna opción válida")))</f>
        <v>72625000</v>
      </c>
      <c r="G78" s="26">
        <f t="shared" si="2"/>
        <v>90000000</v>
      </c>
      <c r="H78" s="20"/>
      <c r="I78" s="20"/>
      <c r="J78" s="20"/>
      <c r="K78" s="20"/>
      <c r="L78" s="20"/>
      <c r="M78" s="20"/>
      <c r="N78" s="20"/>
      <c r="O78" s="20"/>
      <c r="P78" s="20"/>
      <c r="Q78" s="20"/>
      <c r="R78" s="20"/>
      <c r="S78" s="20"/>
      <c r="T78" s="20"/>
      <c r="U78" s="20"/>
      <c r="V78" s="20"/>
      <c r="W78" s="20"/>
      <c r="X78" s="20"/>
      <c r="Y78" s="20"/>
      <c r="Z78" s="20"/>
      <c r="AA78" s="20"/>
      <c r="AB78" s="20"/>
      <c r="AC78" s="20"/>
      <c r="AD78" s="20"/>
      <c r="AE78" s="20"/>
    </row>
    <row r="79" spans="1:31" s="23" customFormat="1" ht="14" x14ac:dyDescent="0.3">
      <c r="A79" s="42" t="str">
        <f>A15</f>
        <v xml:space="preserve">Aportes de activos productivos. </v>
      </c>
      <c r="B79" s="42"/>
      <c r="C79" s="45" t="s">
        <v>158</v>
      </c>
      <c r="D79" s="45">
        <v>300</v>
      </c>
      <c r="E79" s="26">
        <f t="shared" si="1"/>
        <v>162625000</v>
      </c>
      <c r="F79" s="26">
        <f>MIN(72625000,IF(TRIM(C79)="Mujeres",3500000*D79*0.8,IF(TRIM(C79)="Organizaciones",3500000*D79*0.8,"Ninguna opción válida")))</f>
        <v>72625000</v>
      </c>
      <c r="G79" s="26">
        <f t="shared" si="2"/>
        <v>90000000</v>
      </c>
      <c r="H79" s="20"/>
      <c r="I79" s="20"/>
      <c r="J79" s="20"/>
      <c r="K79" s="20"/>
      <c r="L79" s="20"/>
      <c r="M79" s="20"/>
      <c r="N79" s="20"/>
      <c r="O79" s="20"/>
      <c r="P79" s="20"/>
      <c r="Q79" s="20"/>
      <c r="R79" s="20"/>
      <c r="S79" s="20"/>
      <c r="T79" s="20"/>
      <c r="U79" s="20"/>
      <c r="V79" s="20"/>
      <c r="W79" s="20"/>
      <c r="X79" s="20"/>
      <c r="Y79" s="20"/>
      <c r="Z79" s="20"/>
      <c r="AA79" s="20"/>
      <c r="AB79" s="20"/>
      <c r="AC79" s="20"/>
      <c r="AD79" s="20"/>
      <c r="AE79" s="20"/>
    </row>
    <row r="80" spans="1:31" s="23" customFormat="1" ht="25" customHeight="1" x14ac:dyDescent="0.3">
      <c r="A80" s="42" t="str">
        <f>A16</f>
        <v>Conexión con el mercado y/o fortalecimiento de encadenamientos productivos y comerciales</v>
      </c>
      <c r="B80" s="42"/>
      <c r="C80" s="45" t="s">
        <v>158</v>
      </c>
      <c r="D80" s="45">
        <v>300</v>
      </c>
      <c r="E80" s="26">
        <f t="shared" si="1"/>
        <v>162625000</v>
      </c>
      <c r="F80" s="26">
        <f>MIN(72625000,IF(TRIM(C80)="Mujeres",3800000*D80*0.8,IF(TRIM(C80)="Organizaciones",3800000*D80*0.8,"Ninguna opción válida")))</f>
        <v>72625000</v>
      </c>
      <c r="G80" s="26">
        <f t="shared" si="2"/>
        <v>90000000</v>
      </c>
      <c r="H80" s="20"/>
      <c r="I80" s="20"/>
      <c r="J80" s="20"/>
      <c r="K80" s="20"/>
      <c r="L80" s="20"/>
      <c r="M80" s="20"/>
      <c r="N80" s="20"/>
      <c r="O80" s="20"/>
      <c r="P80" s="20"/>
      <c r="Q80" s="20"/>
      <c r="R80" s="20"/>
      <c r="S80" s="20"/>
      <c r="T80" s="20"/>
      <c r="U80" s="20"/>
      <c r="V80" s="20"/>
      <c r="W80" s="20"/>
      <c r="X80" s="20"/>
      <c r="Y80" s="20"/>
      <c r="Z80" s="20"/>
      <c r="AA80" s="20"/>
      <c r="AB80" s="20"/>
      <c r="AC80" s="20"/>
      <c r="AD80" s="20"/>
      <c r="AE80" s="20"/>
    </row>
    <row r="81" spans="1:31" s="23" customFormat="1" ht="37.5" customHeight="1" x14ac:dyDescent="0.3">
      <c r="A81" s="42" t="str">
        <f>A17</f>
        <v>Estructuración de plan de sostenibilidad, evaluación de resultados y gestión de conocimiento, seguimiento y monitoreo</v>
      </c>
      <c r="B81" s="42"/>
      <c r="C81" s="45" t="s">
        <v>158</v>
      </c>
      <c r="D81" s="45">
        <v>300</v>
      </c>
      <c r="E81" s="26">
        <f>F81</f>
        <v>120000000</v>
      </c>
      <c r="F81" s="26">
        <v>120000000</v>
      </c>
      <c r="G81" s="26">
        <f>E81-F81</f>
        <v>0</v>
      </c>
      <c r="H81" s="20"/>
      <c r="I81" s="20"/>
      <c r="J81" s="20"/>
      <c r="K81" s="20"/>
      <c r="L81" s="20"/>
      <c r="M81" s="20"/>
      <c r="N81" s="20"/>
      <c r="O81" s="20"/>
      <c r="P81" s="20"/>
      <c r="Q81" s="20"/>
      <c r="R81" s="20"/>
      <c r="S81" s="20"/>
      <c r="T81" s="20"/>
      <c r="U81" s="20"/>
      <c r="V81" s="20"/>
      <c r="W81" s="20"/>
      <c r="X81" s="20"/>
      <c r="Y81" s="20"/>
      <c r="Z81" s="20"/>
      <c r="AA81" s="20"/>
      <c r="AB81" s="20"/>
      <c r="AC81" s="20"/>
      <c r="AD81" s="20"/>
      <c r="AE81" s="20"/>
    </row>
    <row r="82" spans="1:31" s="23" customFormat="1" ht="37.5" customHeight="1" x14ac:dyDescent="0.3">
      <c r="A82" s="44" t="s">
        <v>66</v>
      </c>
      <c r="B82" s="44"/>
      <c r="C82" s="44"/>
      <c r="D82" s="44"/>
      <c r="E82" s="22">
        <f>SUM(E74:E81)</f>
        <v>1178750000</v>
      </c>
      <c r="F82" s="22">
        <f>SUM(F74:F81)</f>
        <v>593750000</v>
      </c>
      <c r="G82" s="22">
        <f>SUM(G74:G81)</f>
        <v>585000000</v>
      </c>
      <c r="H82" s="20"/>
      <c r="I82" s="20"/>
      <c r="J82" s="20"/>
      <c r="K82" s="20"/>
      <c r="L82" s="20"/>
      <c r="M82" s="20"/>
      <c r="N82" s="20"/>
      <c r="O82" s="20"/>
      <c r="P82" s="20"/>
      <c r="Q82" s="20"/>
      <c r="R82" s="20"/>
      <c r="S82" s="20"/>
      <c r="T82" s="20"/>
      <c r="U82" s="20"/>
      <c r="V82" s="20"/>
      <c r="W82" s="20"/>
      <c r="X82" s="20"/>
      <c r="Y82" s="20"/>
      <c r="Z82" s="20"/>
      <c r="AA82" s="20"/>
      <c r="AB82" s="20"/>
      <c r="AC82" s="20"/>
      <c r="AD82" s="20"/>
      <c r="AE82" s="20"/>
    </row>
    <row r="83" spans="1:31" ht="21.75" customHeight="1" x14ac:dyDescent="0.3">
      <c r="A83" s="46" t="s">
        <v>168</v>
      </c>
      <c r="B83" s="46"/>
      <c r="C83" s="46"/>
      <c r="D83" s="46"/>
      <c r="E83" s="46"/>
      <c r="F83" s="46"/>
      <c r="G83" s="46"/>
      <c r="H83" s="13"/>
      <c r="I83" s="13"/>
      <c r="J83" s="13"/>
      <c r="K83" s="13"/>
      <c r="L83" s="13"/>
      <c r="M83" s="13"/>
      <c r="N83" s="13"/>
      <c r="O83" s="13"/>
      <c r="P83" s="13"/>
      <c r="Q83" s="13"/>
      <c r="R83" s="13"/>
      <c r="S83" s="13"/>
      <c r="T83" s="13"/>
      <c r="U83" s="13"/>
      <c r="V83" s="13"/>
      <c r="W83" s="13"/>
      <c r="X83" s="13"/>
      <c r="Y83" s="13"/>
      <c r="Z83" s="13"/>
      <c r="AA83" s="13"/>
      <c r="AB83" s="13"/>
      <c r="AC83" s="13"/>
      <c r="AD83" s="13"/>
      <c r="AE83" s="13"/>
    </row>
    <row r="84" spans="1:31" ht="21.75" customHeight="1" x14ac:dyDescent="0.3">
      <c r="A84" s="30"/>
      <c r="B84" s="30"/>
      <c r="C84" s="30"/>
      <c r="D84" s="30"/>
      <c r="E84" s="30"/>
      <c r="F84" s="30"/>
      <c r="G84" s="30"/>
      <c r="H84" s="13"/>
      <c r="I84" s="13"/>
      <c r="J84" s="13"/>
      <c r="K84" s="13"/>
      <c r="L84" s="13"/>
      <c r="M84" s="13"/>
      <c r="N84" s="13"/>
      <c r="O84" s="13"/>
      <c r="P84" s="13"/>
      <c r="Q84" s="13"/>
      <c r="R84" s="13"/>
      <c r="S84" s="13"/>
      <c r="T84" s="13"/>
      <c r="U84" s="13"/>
      <c r="V84" s="13"/>
      <c r="W84" s="13"/>
      <c r="X84" s="13"/>
      <c r="Y84" s="13"/>
      <c r="Z84" s="13"/>
      <c r="AA84" s="13"/>
      <c r="AB84" s="13"/>
      <c r="AC84" s="13"/>
      <c r="AD84" s="13"/>
      <c r="AE84" s="13"/>
    </row>
    <row r="85" spans="1:31" ht="14" x14ac:dyDescent="0.3">
      <c r="A85" s="27"/>
      <c r="B85" s="27"/>
      <c r="C85" s="27"/>
      <c r="D85" s="27"/>
      <c r="E85" s="27"/>
      <c r="F85" s="27"/>
      <c r="G85" s="27"/>
      <c r="H85" s="13"/>
      <c r="I85" s="13"/>
      <c r="J85" s="13"/>
      <c r="K85" s="13"/>
      <c r="L85" s="13"/>
      <c r="M85" s="13"/>
      <c r="N85" s="13"/>
      <c r="O85" s="13"/>
      <c r="P85" s="13"/>
      <c r="Q85" s="13"/>
      <c r="R85" s="13"/>
      <c r="S85" s="13"/>
      <c r="T85" s="13"/>
      <c r="U85" s="13"/>
      <c r="V85" s="13"/>
      <c r="W85" s="13"/>
      <c r="X85" s="13"/>
      <c r="Y85" s="13"/>
      <c r="Z85" s="13"/>
      <c r="AA85" s="13"/>
      <c r="AB85" s="13"/>
      <c r="AC85" s="13"/>
      <c r="AD85" s="13"/>
      <c r="AE85" s="13"/>
    </row>
    <row r="86" spans="1:31" ht="14" x14ac:dyDescent="0.3">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row>
    <row r="87" spans="1:31" ht="14" x14ac:dyDescent="0.3">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row>
    <row r="88" spans="1:31" ht="14" x14ac:dyDescent="0.3">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ht="14" x14ac:dyDescent="0.3">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ht="14" x14ac:dyDescent="0.3">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ht="14" x14ac:dyDescent="0.3">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row>
    <row r="92" spans="1:31" ht="14" x14ac:dyDescent="0.3">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row>
    <row r="93" spans="1:31" ht="14" x14ac:dyDescent="0.3">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row>
    <row r="94" spans="1:31" ht="14" x14ac:dyDescent="0.3">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row>
    <row r="95" spans="1:31" ht="14" x14ac:dyDescent="0.3">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ht="14" x14ac:dyDescent="0.3">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row>
    <row r="97" spans="1:31" ht="14" x14ac:dyDescent="0.3">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row>
    <row r="98" spans="1:31" ht="14" x14ac:dyDescent="0.3">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row>
    <row r="99" spans="1:31" ht="14" x14ac:dyDescent="0.3">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row>
    <row r="100" spans="1:31" ht="14" x14ac:dyDescent="0.3">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ht="14" x14ac:dyDescent="0.3">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row>
    <row r="102" spans="1:31" ht="14" x14ac:dyDescent="0.3">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row>
    <row r="103" spans="1:31" ht="14" x14ac:dyDescent="0.3">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row>
    <row r="104" spans="1:31" ht="14" x14ac:dyDescent="0.3">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row>
    <row r="105" spans="1:31" ht="14" x14ac:dyDescent="0.3">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ht="14" x14ac:dyDescent="0.3">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row>
    <row r="107" spans="1:31" ht="14" x14ac:dyDescent="0.3">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row>
    <row r="108" spans="1:31" ht="14" x14ac:dyDescent="0.3">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row>
    <row r="109" spans="1:31" ht="14" x14ac:dyDescent="0.3">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row>
    <row r="110" spans="1:31" ht="14" x14ac:dyDescent="0.3">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ht="14" x14ac:dyDescent="0.3">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row>
    <row r="112" spans="1:31" ht="14" x14ac:dyDescent="0.3">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row>
    <row r="113" spans="1:31" ht="14" x14ac:dyDescent="0.3">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row>
    <row r="114" spans="1:31" ht="14" x14ac:dyDescent="0.3">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row>
    <row r="115" spans="1:31" ht="14" x14ac:dyDescent="0.3">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row>
    <row r="116" spans="1:31" ht="14" x14ac:dyDescent="0.3">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row>
    <row r="117" spans="1:31" ht="14" x14ac:dyDescent="0.3">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row>
    <row r="118" spans="1:31" ht="14" x14ac:dyDescent="0.3">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row>
    <row r="119" spans="1:31" ht="14" x14ac:dyDescent="0.3">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row>
    <row r="120" spans="1:31" ht="14" x14ac:dyDescent="0.3">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row>
    <row r="121" spans="1:31" ht="14" x14ac:dyDescent="0.3">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row>
    <row r="122" spans="1:31" ht="14" x14ac:dyDescent="0.3">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row>
    <row r="123" spans="1:31" ht="14" x14ac:dyDescent="0.3">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row>
    <row r="124" spans="1:31" ht="14" x14ac:dyDescent="0.3">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row>
    <row r="125" spans="1:31" ht="14" x14ac:dyDescent="0.3">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row>
    <row r="126" spans="1:31" ht="14" x14ac:dyDescent="0.3">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row>
    <row r="127" spans="1:31" ht="14" x14ac:dyDescent="0.3">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row>
    <row r="128" spans="1:31" ht="14" x14ac:dyDescent="0.3">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row>
    <row r="129" spans="1:31" ht="14" x14ac:dyDescent="0.3">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row>
    <row r="130" spans="1:31" ht="14" x14ac:dyDescent="0.3">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row>
    <row r="131" spans="1:31" ht="14" x14ac:dyDescent="0.3">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row>
    <row r="132" spans="1:31" ht="14" x14ac:dyDescent="0.3">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row>
    <row r="133" spans="1:31" ht="14" x14ac:dyDescent="0.3">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row>
    <row r="134" spans="1:31" ht="14" x14ac:dyDescent="0.3">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row>
    <row r="135" spans="1:31" ht="14" x14ac:dyDescent="0.3">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row>
    <row r="136" spans="1:31" ht="14" x14ac:dyDescent="0.3">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row>
    <row r="137" spans="1:31" ht="14" x14ac:dyDescent="0.3">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row>
    <row r="138" spans="1:31" ht="14" x14ac:dyDescent="0.3">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row>
    <row r="139" spans="1:31" ht="14" x14ac:dyDescent="0.3">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row>
    <row r="140" spans="1:31" ht="14" x14ac:dyDescent="0.3">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row>
    <row r="141" spans="1:31" ht="14" x14ac:dyDescent="0.3">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row>
    <row r="142" spans="1:31" ht="14" x14ac:dyDescent="0.3">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row>
    <row r="143" spans="1:31" ht="14" x14ac:dyDescent="0.3">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row>
    <row r="144" spans="1:31" ht="14" x14ac:dyDescent="0.3">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row>
    <row r="145" spans="1:31" ht="14" x14ac:dyDescent="0.3">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row>
    <row r="146" spans="1:31" ht="14" x14ac:dyDescent="0.3">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row>
    <row r="147" spans="1:31" ht="14" x14ac:dyDescent="0.3">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row>
    <row r="148" spans="1:31" ht="14" x14ac:dyDescent="0.3">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row>
    <row r="149" spans="1:31" ht="14" x14ac:dyDescent="0.3">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row>
    <row r="150" spans="1:31" ht="14" x14ac:dyDescent="0.3">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row>
    <row r="151" spans="1:31" ht="14" x14ac:dyDescent="0.3">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row>
    <row r="152" spans="1:31" ht="14" x14ac:dyDescent="0.3">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row>
    <row r="153" spans="1:31" ht="14" x14ac:dyDescent="0.3">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row>
    <row r="154" spans="1:31" ht="14" x14ac:dyDescent="0.3">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row>
    <row r="155" spans="1:31" ht="14" x14ac:dyDescent="0.3">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row>
    <row r="156" spans="1:31" ht="14" x14ac:dyDescent="0.3">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row>
    <row r="157" spans="1:31" ht="14" x14ac:dyDescent="0.3">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row>
    <row r="158" spans="1:31" ht="14" x14ac:dyDescent="0.3">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row>
    <row r="159" spans="1:31" ht="14" x14ac:dyDescent="0.3">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row>
    <row r="160" spans="1:31" ht="14" x14ac:dyDescent="0.3">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row>
    <row r="161" spans="1:31" ht="14" x14ac:dyDescent="0.3">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row>
    <row r="162" spans="1:31" ht="14" x14ac:dyDescent="0.3">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row>
    <row r="163" spans="1:31" ht="14" x14ac:dyDescent="0.3">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row>
    <row r="164" spans="1:31" ht="14" x14ac:dyDescent="0.3">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row>
    <row r="165" spans="1:31" ht="14" x14ac:dyDescent="0.3">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row>
    <row r="166" spans="1:31" ht="14" x14ac:dyDescent="0.3">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row>
    <row r="167" spans="1:31" ht="14" x14ac:dyDescent="0.3">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row>
    <row r="168" spans="1:31" ht="14" x14ac:dyDescent="0.3">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row>
    <row r="169" spans="1:31" ht="14" x14ac:dyDescent="0.3">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row>
    <row r="170" spans="1:31" ht="14" x14ac:dyDescent="0.3">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row>
    <row r="171" spans="1:31" ht="14" x14ac:dyDescent="0.3">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row>
    <row r="172" spans="1:31" ht="14" x14ac:dyDescent="0.3">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row>
    <row r="173" spans="1:31" ht="14" x14ac:dyDescent="0.3">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row>
    <row r="174" spans="1:31" ht="14" x14ac:dyDescent="0.3">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row>
    <row r="175" spans="1:31" ht="14" x14ac:dyDescent="0.3">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row>
    <row r="176" spans="1:31" ht="14" x14ac:dyDescent="0.3">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row>
    <row r="177" spans="1:31" ht="14" x14ac:dyDescent="0.3">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row>
    <row r="178" spans="1:31" ht="14" x14ac:dyDescent="0.3">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row>
    <row r="179" spans="1:31" ht="14" x14ac:dyDescent="0.3">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row>
    <row r="180" spans="1:31" ht="14" x14ac:dyDescent="0.3">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row>
    <row r="181" spans="1:31" ht="14" x14ac:dyDescent="0.3">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row>
    <row r="182" spans="1:31" ht="14" x14ac:dyDescent="0.3">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row>
    <row r="183" spans="1:31" ht="14" x14ac:dyDescent="0.3">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row>
    <row r="184" spans="1:31" ht="14" x14ac:dyDescent="0.3">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row>
    <row r="185" spans="1:31" ht="14" x14ac:dyDescent="0.3">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row>
    <row r="186" spans="1:31" ht="14" x14ac:dyDescent="0.3">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row>
    <row r="187" spans="1:31" ht="14" x14ac:dyDescent="0.3">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row>
    <row r="188" spans="1:31" ht="14" x14ac:dyDescent="0.3">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row>
    <row r="189" spans="1:31" ht="14" x14ac:dyDescent="0.3">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row>
    <row r="190" spans="1:31" ht="14" x14ac:dyDescent="0.3">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row>
    <row r="191" spans="1:31" ht="14" x14ac:dyDescent="0.3">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row>
    <row r="192" spans="1:31" ht="14" x14ac:dyDescent="0.3">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row>
    <row r="193" spans="1:31" ht="14" x14ac:dyDescent="0.3">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row>
    <row r="194" spans="1:31" ht="14" x14ac:dyDescent="0.3">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row>
    <row r="195" spans="1:31" ht="14" x14ac:dyDescent="0.3">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row>
    <row r="196" spans="1:31" ht="14" x14ac:dyDescent="0.3">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row>
    <row r="197" spans="1:31" ht="14" x14ac:dyDescent="0.3">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row>
    <row r="198" spans="1:31" ht="14" x14ac:dyDescent="0.3">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row>
    <row r="199" spans="1:31" ht="14" x14ac:dyDescent="0.3">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row>
    <row r="200" spans="1:31" ht="14" x14ac:dyDescent="0.3">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row>
    <row r="201" spans="1:31" ht="14" x14ac:dyDescent="0.3">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row>
    <row r="202" spans="1:31" ht="14" x14ac:dyDescent="0.3">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row>
    <row r="203" spans="1:31" ht="14" x14ac:dyDescent="0.3">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row>
    <row r="204" spans="1:31" ht="14" x14ac:dyDescent="0.3">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row>
    <row r="205" spans="1:31" ht="14" x14ac:dyDescent="0.3">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row>
    <row r="206" spans="1:31" ht="14" x14ac:dyDescent="0.3">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row>
    <row r="207" spans="1:31" ht="14" x14ac:dyDescent="0.3">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row>
    <row r="208" spans="1:31" ht="14" x14ac:dyDescent="0.3">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row>
    <row r="209" spans="1:31" ht="14" x14ac:dyDescent="0.3">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row>
    <row r="210" spans="1:31" ht="14" x14ac:dyDescent="0.3">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row>
    <row r="211" spans="1:31" ht="14" x14ac:dyDescent="0.3">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row>
    <row r="212" spans="1:31" ht="14" x14ac:dyDescent="0.3">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row>
    <row r="213" spans="1:31" ht="14" x14ac:dyDescent="0.3">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row>
    <row r="214" spans="1:31" ht="14" x14ac:dyDescent="0.3">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row>
    <row r="215" spans="1:31" ht="14" x14ac:dyDescent="0.3">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row>
    <row r="216" spans="1:31" ht="14" x14ac:dyDescent="0.3">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row>
    <row r="217" spans="1:31" ht="14" x14ac:dyDescent="0.3">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row>
    <row r="218" spans="1:31" ht="14" x14ac:dyDescent="0.3">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row>
    <row r="219" spans="1:31" ht="14" x14ac:dyDescent="0.3">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row>
    <row r="220" spans="1:31" ht="14" x14ac:dyDescent="0.3">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row>
    <row r="221" spans="1:31" ht="14" x14ac:dyDescent="0.3">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row>
    <row r="222" spans="1:31" ht="14" x14ac:dyDescent="0.3">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row>
    <row r="223" spans="1:31" ht="14" x14ac:dyDescent="0.3">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row>
    <row r="224" spans="1:31" ht="14" x14ac:dyDescent="0.3">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row>
    <row r="225" spans="1:31" ht="14" x14ac:dyDescent="0.3">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row>
    <row r="226" spans="1:31" ht="14" x14ac:dyDescent="0.3">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row>
    <row r="227" spans="1:31" ht="14" x14ac:dyDescent="0.3">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row>
    <row r="228" spans="1:31" ht="14" x14ac:dyDescent="0.3">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row>
    <row r="229" spans="1:31" ht="14" x14ac:dyDescent="0.3">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row>
    <row r="230" spans="1:31" ht="14" x14ac:dyDescent="0.3">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row>
    <row r="231" spans="1:31" ht="14" x14ac:dyDescent="0.3">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row>
    <row r="232" spans="1:31" ht="14" x14ac:dyDescent="0.3">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row>
    <row r="233" spans="1:31" ht="14" x14ac:dyDescent="0.3">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row>
    <row r="234" spans="1:31" ht="14" x14ac:dyDescent="0.3">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row>
    <row r="235" spans="1:31" ht="14" x14ac:dyDescent="0.3">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row>
    <row r="236" spans="1:31" ht="14" x14ac:dyDescent="0.3">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row>
    <row r="237" spans="1:31" ht="14" x14ac:dyDescent="0.3">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row>
    <row r="238" spans="1:31" ht="14" x14ac:dyDescent="0.3">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row>
    <row r="239" spans="1:31" ht="14" x14ac:dyDescent="0.3">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row>
    <row r="240" spans="1:31" ht="14" x14ac:dyDescent="0.3">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row>
    <row r="241" spans="1:31" ht="14" x14ac:dyDescent="0.3">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row>
    <row r="242" spans="1:31" ht="14" x14ac:dyDescent="0.3">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row>
    <row r="243" spans="1:31" ht="14" x14ac:dyDescent="0.3">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row>
    <row r="244" spans="1:31" ht="14" x14ac:dyDescent="0.3">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row>
    <row r="245" spans="1:31" ht="14" x14ac:dyDescent="0.3">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row>
    <row r="246" spans="1:31" ht="14" x14ac:dyDescent="0.3">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row>
    <row r="247" spans="1:31" ht="14" x14ac:dyDescent="0.3">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row>
    <row r="248" spans="1:31" ht="14" x14ac:dyDescent="0.3">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row>
    <row r="249" spans="1:31" ht="14" x14ac:dyDescent="0.3">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row>
    <row r="250" spans="1:31" ht="14" x14ac:dyDescent="0.3">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row>
    <row r="251" spans="1:31" ht="14" x14ac:dyDescent="0.3">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row>
    <row r="252" spans="1:31" ht="14" x14ac:dyDescent="0.3">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row>
    <row r="253" spans="1:31" ht="14" x14ac:dyDescent="0.3">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row>
    <row r="254" spans="1:31" ht="14" x14ac:dyDescent="0.3">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row>
    <row r="255" spans="1:31" ht="14" x14ac:dyDescent="0.3">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row>
    <row r="256" spans="1:31" ht="14" x14ac:dyDescent="0.3">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row>
    <row r="257" spans="1:31" ht="14" x14ac:dyDescent="0.3">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row>
    <row r="258" spans="1:31" ht="14" x14ac:dyDescent="0.3">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row>
    <row r="259" spans="1:31" ht="14" x14ac:dyDescent="0.3">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row>
    <row r="260" spans="1:31" ht="14" x14ac:dyDescent="0.3">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row>
    <row r="261" spans="1:31" ht="14" x14ac:dyDescent="0.3">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row>
    <row r="262" spans="1:31" ht="14" x14ac:dyDescent="0.3">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row>
    <row r="263" spans="1:31" ht="14" x14ac:dyDescent="0.3">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row>
    <row r="264" spans="1:31" ht="14" x14ac:dyDescent="0.3">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row>
    <row r="265" spans="1:31" ht="14" x14ac:dyDescent="0.3">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row>
    <row r="266" spans="1:31" ht="14" x14ac:dyDescent="0.3">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row>
    <row r="267" spans="1:31" ht="14" x14ac:dyDescent="0.3">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row>
    <row r="268" spans="1:31" ht="14" x14ac:dyDescent="0.3">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row>
    <row r="269" spans="1:31" ht="14" x14ac:dyDescent="0.3">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row>
    <row r="270" spans="1:31" ht="14" x14ac:dyDescent="0.3">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row>
    <row r="271" spans="1:31" ht="14" x14ac:dyDescent="0.3">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row>
    <row r="272" spans="1:31" ht="14" x14ac:dyDescent="0.3">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row>
    <row r="273" spans="1:31" ht="14" x14ac:dyDescent="0.3">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row>
    <row r="274" spans="1:31" ht="14" x14ac:dyDescent="0.3">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row>
    <row r="275" spans="1:31" ht="14" x14ac:dyDescent="0.3">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row>
    <row r="276" spans="1:31" ht="14" x14ac:dyDescent="0.3">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row>
    <row r="277" spans="1:31" ht="14" x14ac:dyDescent="0.3">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row>
    <row r="278" spans="1:31" ht="14" x14ac:dyDescent="0.3">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row>
    <row r="279" spans="1:31" ht="14" x14ac:dyDescent="0.3">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row>
    <row r="280" spans="1:31" ht="14" x14ac:dyDescent="0.3">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row>
    <row r="281" spans="1:31" ht="14" x14ac:dyDescent="0.3">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row>
    <row r="282" spans="1:31" ht="14" x14ac:dyDescent="0.3">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row>
    <row r="283" spans="1:31" ht="14" x14ac:dyDescent="0.3">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row>
    <row r="284" spans="1:31" ht="14" x14ac:dyDescent="0.3">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row>
    <row r="285" spans="1:31" ht="14" x14ac:dyDescent="0.3">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row>
    <row r="286" spans="1:31" ht="14" x14ac:dyDescent="0.3">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row>
    <row r="287" spans="1:31" ht="14" x14ac:dyDescent="0.3">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row>
    <row r="288" spans="1:31" ht="14" x14ac:dyDescent="0.3">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row>
    <row r="289" spans="1:31" ht="14" x14ac:dyDescent="0.3">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row>
    <row r="290" spans="1:31" ht="14" x14ac:dyDescent="0.3">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row>
    <row r="291" spans="1:31" ht="14" x14ac:dyDescent="0.3">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row>
    <row r="292" spans="1:31" ht="14" x14ac:dyDescent="0.3">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row>
    <row r="293" spans="1:31" ht="14" x14ac:dyDescent="0.3">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row>
    <row r="294" spans="1:31" ht="14" x14ac:dyDescent="0.3">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row>
    <row r="295" spans="1:31" ht="14" x14ac:dyDescent="0.3">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row>
    <row r="296" spans="1:31" ht="14" x14ac:dyDescent="0.3">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row>
    <row r="297" spans="1:31" ht="14" x14ac:dyDescent="0.3">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row>
    <row r="298" spans="1:31" ht="14" x14ac:dyDescent="0.3">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row>
    <row r="299" spans="1:31" ht="14" x14ac:dyDescent="0.3">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row>
    <row r="300" spans="1:31" ht="14" x14ac:dyDescent="0.3">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row>
    <row r="301" spans="1:31" ht="14" x14ac:dyDescent="0.3">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row>
    <row r="302" spans="1:31" ht="14" x14ac:dyDescent="0.3">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row>
    <row r="303" spans="1:31" ht="14" x14ac:dyDescent="0.3">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row>
    <row r="304" spans="1:31" ht="14" x14ac:dyDescent="0.3">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row>
    <row r="305" spans="1:31" ht="14" x14ac:dyDescent="0.3">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row>
    <row r="306" spans="1:31" ht="14" x14ac:dyDescent="0.3">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row>
    <row r="307" spans="1:31" ht="14" x14ac:dyDescent="0.3">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row>
    <row r="308" spans="1:31" ht="14" x14ac:dyDescent="0.3">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row>
    <row r="309" spans="1:31" ht="14" x14ac:dyDescent="0.3">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row>
    <row r="310" spans="1:31" ht="14" x14ac:dyDescent="0.3">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row>
    <row r="311" spans="1:31" ht="14" x14ac:dyDescent="0.3">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row>
    <row r="312" spans="1:31" ht="14" x14ac:dyDescent="0.3">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row>
    <row r="313" spans="1:31" ht="14" x14ac:dyDescent="0.3">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row>
    <row r="314" spans="1:31" ht="14" x14ac:dyDescent="0.3">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row>
    <row r="315" spans="1:31" ht="14" x14ac:dyDescent="0.3">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row>
    <row r="316" spans="1:31" ht="14" x14ac:dyDescent="0.3">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row>
    <row r="317" spans="1:31" ht="14" x14ac:dyDescent="0.3">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row>
    <row r="318" spans="1:31" ht="14" x14ac:dyDescent="0.3">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row>
    <row r="319" spans="1:31" ht="14" x14ac:dyDescent="0.3">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row>
    <row r="320" spans="1:31" ht="14" x14ac:dyDescent="0.3">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row>
    <row r="321" spans="1:31" ht="14" x14ac:dyDescent="0.3">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row>
    <row r="322" spans="1:31" ht="14" x14ac:dyDescent="0.3">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row>
    <row r="323" spans="1:31" ht="14" x14ac:dyDescent="0.3">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row>
    <row r="324" spans="1:31" ht="14" x14ac:dyDescent="0.3">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row>
    <row r="325" spans="1:31" ht="14" x14ac:dyDescent="0.3">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row>
    <row r="326" spans="1:31" ht="14" x14ac:dyDescent="0.3">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row>
    <row r="327" spans="1:31" ht="14" x14ac:dyDescent="0.3">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row>
    <row r="328" spans="1:31" ht="14" x14ac:dyDescent="0.3">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row>
    <row r="329" spans="1:31" ht="14" x14ac:dyDescent="0.3">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row>
    <row r="330" spans="1:31" ht="14" x14ac:dyDescent="0.3">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row>
    <row r="331" spans="1:31" ht="14" x14ac:dyDescent="0.3">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row>
    <row r="332" spans="1:31" ht="14" x14ac:dyDescent="0.3">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row>
    <row r="333" spans="1:31" ht="14" x14ac:dyDescent="0.3">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row>
    <row r="334" spans="1:31" ht="14" x14ac:dyDescent="0.3">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row>
    <row r="335" spans="1:31" ht="14" x14ac:dyDescent="0.3">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row>
    <row r="336" spans="1:31" ht="14" x14ac:dyDescent="0.3">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row>
    <row r="337" spans="1:31" ht="14" x14ac:dyDescent="0.3">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row>
    <row r="338" spans="1:31" ht="14" x14ac:dyDescent="0.3">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row>
    <row r="339" spans="1:31" ht="14" x14ac:dyDescent="0.3">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row>
    <row r="340" spans="1:31" ht="14" x14ac:dyDescent="0.3">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row>
    <row r="341" spans="1:31" ht="14" x14ac:dyDescent="0.3">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row>
    <row r="342" spans="1:31" ht="14" x14ac:dyDescent="0.3">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row>
    <row r="343" spans="1:31" ht="14" x14ac:dyDescent="0.3">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row>
    <row r="344" spans="1:31" ht="14" x14ac:dyDescent="0.3">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row>
    <row r="345" spans="1:31" ht="14" x14ac:dyDescent="0.3">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row>
    <row r="346" spans="1:31" ht="14" x14ac:dyDescent="0.3">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row>
    <row r="347" spans="1:31" ht="14" x14ac:dyDescent="0.3">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row>
    <row r="348" spans="1:31" ht="14" x14ac:dyDescent="0.3">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row>
    <row r="349" spans="1:31" ht="14" x14ac:dyDescent="0.3">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row>
    <row r="350" spans="1:31" ht="14" x14ac:dyDescent="0.3">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row>
    <row r="351" spans="1:31" ht="14" x14ac:dyDescent="0.3">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row>
    <row r="352" spans="1:31" ht="14" x14ac:dyDescent="0.3">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row>
    <row r="353" spans="1:31" ht="14" x14ac:dyDescent="0.3">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row>
    <row r="354" spans="1:31" ht="14" x14ac:dyDescent="0.3">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row>
    <row r="355" spans="1:31" ht="14" x14ac:dyDescent="0.3">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row>
    <row r="356" spans="1:31" ht="14" x14ac:dyDescent="0.3">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row>
    <row r="357" spans="1:31" ht="14" x14ac:dyDescent="0.3">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row>
    <row r="358" spans="1:31" ht="14" x14ac:dyDescent="0.3">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row>
    <row r="359" spans="1:31" ht="14" x14ac:dyDescent="0.3">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row>
    <row r="360" spans="1:31" ht="14" x14ac:dyDescent="0.3">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row>
    <row r="361" spans="1:31" ht="14" x14ac:dyDescent="0.3">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row>
    <row r="362" spans="1:31" ht="14" x14ac:dyDescent="0.3">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row>
    <row r="363" spans="1:31" ht="14" x14ac:dyDescent="0.3">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row>
    <row r="364" spans="1:31" ht="14" x14ac:dyDescent="0.3">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row>
    <row r="365" spans="1:31" ht="14" x14ac:dyDescent="0.3">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row>
    <row r="366" spans="1:31" ht="14" x14ac:dyDescent="0.3">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row>
    <row r="367" spans="1:31" ht="14" x14ac:dyDescent="0.3">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row>
    <row r="368" spans="1:31" ht="14" x14ac:dyDescent="0.3">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row>
    <row r="369" spans="1:31" ht="14" x14ac:dyDescent="0.3">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row>
    <row r="370" spans="1:31" ht="14" x14ac:dyDescent="0.3">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row>
    <row r="371" spans="1:31" ht="14" x14ac:dyDescent="0.3">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row>
    <row r="372" spans="1:31" ht="14" x14ac:dyDescent="0.3">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row>
    <row r="373" spans="1:31" ht="14" x14ac:dyDescent="0.3">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row>
    <row r="374" spans="1:31" ht="14" x14ac:dyDescent="0.3">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row>
    <row r="375" spans="1:31" ht="14" x14ac:dyDescent="0.3">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row>
    <row r="376" spans="1:31" ht="14" x14ac:dyDescent="0.3">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row>
    <row r="377" spans="1:31" ht="14" x14ac:dyDescent="0.3">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row>
    <row r="378" spans="1:31" ht="14" x14ac:dyDescent="0.3">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row>
    <row r="379" spans="1:31" ht="14" x14ac:dyDescent="0.3">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row>
    <row r="380" spans="1:31" ht="14" x14ac:dyDescent="0.3">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row>
    <row r="381" spans="1:31" ht="14" x14ac:dyDescent="0.3">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row>
    <row r="382" spans="1:31" ht="14" x14ac:dyDescent="0.3">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row>
    <row r="383" spans="1:31" ht="14" x14ac:dyDescent="0.3">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row>
    <row r="384" spans="1:31" ht="14" x14ac:dyDescent="0.3">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row>
    <row r="385" spans="1:31" ht="14" x14ac:dyDescent="0.3">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row>
    <row r="386" spans="1:31" ht="14" x14ac:dyDescent="0.3">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row>
    <row r="387" spans="1:31" ht="14" x14ac:dyDescent="0.3">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row>
    <row r="388" spans="1:31" ht="14" x14ac:dyDescent="0.3">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row>
    <row r="389" spans="1:31" ht="14" x14ac:dyDescent="0.3">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row>
    <row r="390" spans="1:31" ht="14" x14ac:dyDescent="0.3">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row>
    <row r="391" spans="1:31" ht="14" x14ac:dyDescent="0.3">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row>
    <row r="392" spans="1:31" ht="14" x14ac:dyDescent="0.3">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row>
    <row r="393" spans="1:31" ht="14" x14ac:dyDescent="0.3">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row>
    <row r="394" spans="1:31" ht="14" x14ac:dyDescent="0.3">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row>
    <row r="395" spans="1:31" ht="14" x14ac:dyDescent="0.3">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row>
    <row r="396" spans="1:31" ht="14" x14ac:dyDescent="0.3">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row>
    <row r="397" spans="1:31" ht="14" x14ac:dyDescent="0.3">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row>
    <row r="398" spans="1:31" ht="14" x14ac:dyDescent="0.3">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row>
    <row r="399" spans="1:31" ht="14" x14ac:dyDescent="0.3">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row>
    <row r="400" spans="1:31" ht="14" x14ac:dyDescent="0.3">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row>
    <row r="401" spans="1:31" ht="14" x14ac:dyDescent="0.3">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row>
    <row r="402" spans="1:31" ht="14" x14ac:dyDescent="0.3">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row>
    <row r="403" spans="1:31" ht="14" x14ac:dyDescent="0.3">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row>
    <row r="404" spans="1:31" ht="14" x14ac:dyDescent="0.3">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row>
    <row r="405" spans="1:31" ht="14" x14ac:dyDescent="0.3">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row>
    <row r="406" spans="1:31" ht="14" x14ac:dyDescent="0.3">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row>
    <row r="407" spans="1:31" ht="14" x14ac:dyDescent="0.3">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row>
    <row r="408" spans="1:31" ht="14" x14ac:dyDescent="0.3">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row>
    <row r="409" spans="1:31" ht="14" x14ac:dyDescent="0.3">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row>
    <row r="410" spans="1:31" ht="14" x14ac:dyDescent="0.3">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row>
    <row r="411" spans="1:31" ht="14" x14ac:dyDescent="0.3">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row>
    <row r="412" spans="1:31" ht="14" x14ac:dyDescent="0.3">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row>
    <row r="413" spans="1:31" ht="14" x14ac:dyDescent="0.3">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row>
    <row r="414" spans="1:31" ht="14" x14ac:dyDescent="0.3">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row>
    <row r="415" spans="1:31" ht="14" x14ac:dyDescent="0.3">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row>
    <row r="416" spans="1:31" ht="14" x14ac:dyDescent="0.3">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row>
    <row r="417" spans="1:31" ht="14" x14ac:dyDescent="0.3">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row>
    <row r="418" spans="1:31" ht="14" x14ac:dyDescent="0.3">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row>
    <row r="419" spans="1:31" ht="14" x14ac:dyDescent="0.3">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row>
    <row r="420" spans="1:31" ht="14" x14ac:dyDescent="0.3">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row>
    <row r="421" spans="1:31" ht="14" x14ac:dyDescent="0.3">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row>
    <row r="422" spans="1:31" ht="14" x14ac:dyDescent="0.3">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row>
    <row r="423" spans="1:31" ht="14" x14ac:dyDescent="0.3">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row>
    <row r="424" spans="1:31" ht="14" x14ac:dyDescent="0.3">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row>
    <row r="425" spans="1:31" ht="14" x14ac:dyDescent="0.3">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row>
    <row r="426" spans="1:31" ht="14" x14ac:dyDescent="0.3">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row>
    <row r="427" spans="1:31" ht="14" x14ac:dyDescent="0.3">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row>
    <row r="428" spans="1:31" ht="14" x14ac:dyDescent="0.3">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row>
    <row r="429" spans="1:31" ht="14" x14ac:dyDescent="0.3">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row>
    <row r="430" spans="1:31" ht="14" x14ac:dyDescent="0.3">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row>
    <row r="431" spans="1:31" ht="14" x14ac:dyDescent="0.3">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row>
    <row r="432" spans="1:31" ht="14" x14ac:dyDescent="0.3">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row>
    <row r="433" spans="1:31" ht="14" x14ac:dyDescent="0.3">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row>
    <row r="434" spans="1:31" ht="14" x14ac:dyDescent="0.3">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row>
    <row r="435" spans="1:31" ht="14" x14ac:dyDescent="0.3">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row>
    <row r="436" spans="1:31" ht="14" x14ac:dyDescent="0.3">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row>
    <row r="437" spans="1:31" ht="14" x14ac:dyDescent="0.3">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row>
    <row r="438" spans="1:31" ht="14" x14ac:dyDescent="0.3">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row>
    <row r="439" spans="1:31" ht="14" x14ac:dyDescent="0.3">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row>
    <row r="440" spans="1:31" ht="14" x14ac:dyDescent="0.3">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row>
    <row r="441" spans="1:31" ht="14" x14ac:dyDescent="0.3">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row>
    <row r="442" spans="1:31" ht="14" x14ac:dyDescent="0.3">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row>
    <row r="443" spans="1:31" ht="14" x14ac:dyDescent="0.3">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row>
    <row r="444" spans="1:31" ht="14" x14ac:dyDescent="0.3">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row>
    <row r="445" spans="1:31" ht="14" x14ac:dyDescent="0.3">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row>
    <row r="446" spans="1:31" ht="14" x14ac:dyDescent="0.3">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row>
    <row r="447" spans="1:31" ht="14" x14ac:dyDescent="0.3">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row>
    <row r="448" spans="1:31" ht="14" x14ac:dyDescent="0.3">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row>
    <row r="449" spans="1:31" ht="14" x14ac:dyDescent="0.3">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row>
    <row r="450" spans="1:31" ht="14" x14ac:dyDescent="0.3">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row>
    <row r="451" spans="1:31" ht="14" x14ac:dyDescent="0.3">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row>
    <row r="452" spans="1:31" ht="14" x14ac:dyDescent="0.3">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row>
    <row r="453" spans="1:31" ht="14" x14ac:dyDescent="0.3">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row>
    <row r="454" spans="1:31" ht="14" x14ac:dyDescent="0.3">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row>
    <row r="455" spans="1:31" ht="14" x14ac:dyDescent="0.3">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row>
    <row r="456" spans="1:31" ht="14" x14ac:dyDescent="0.3">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row>
    <row r="457" spans="1:31" ht="14" x14ac:dyDescent="0.3">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row>
    <row r="458" spans="1:31" ht="14" x14ac:dyDescent="0.3">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row>
    <row r="459" spans="1:31" ht="14" x14ac:dyDescent="0.3">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row>
    <row r="460" spans="1:31" ht="14" x14ac:dyDescent="0.3">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row>
    <row r="461" spans="1:31" ht="14" x14ac:dyDescent="0.3">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row>
    <row r="462" spans="1:31" ht="14" x14ac:dyDescent="0.3">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row>
    <row r="463" spans="1:31" ht="14" x14ac:dyDescent="0.3">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row>
    <row r="464" spans="1:31" ht="14" x14ac:dyDescent="0.3">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row>
    <row r="465" spans="1:31" ht="14" x14ac:dyDescent="0.3">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row>
    <row r="466" spans="1:31" ht="14" x14ac:dyDescent="0.3">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row>
    <row r="467" spans="1:31" ht="14" x14ac:dyDescent="0.3">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row>
    <row r="468" spans="1:31" ht="14" x14ac:dyDescent="0.3">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row>
    <row r="469" spans="1:31" ht="14" x14ac:dyDescent="0.3">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row>
    <row r="470" spans="1:31" ht="14" x14ac:dyDescent="0.3">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row>
    <row r="471" spans="1:31" ht="14" x14ac:dyDescent="0.3">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row>
    <row r="472" spans="1:31" ht="14" x14ac:dyDescent="0.3">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row>
    <row r="473" spans="1:31" ht="14" x14ac:dyDescent="0.3">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row>
    <row r="474" spans="1:31" ht="14" x14ac:dyDescent="0.3">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row>
    <row r="475" spans="1:31" ht="14" x14ac:dyDescent="0.3">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row>
    <row r="476" spans="1:31" ht="14" x14ac:dyDescent="0.3">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row>
    <row r="477" spans="1:31" ht="14" x14ac:dyDescent="0.3">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row>
    <row r="478" spans="1:31" ht="14" x14ac:dyDescent="0.3">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row>
    <row r="479" spans="1:31" ht="14" x14ac:dyDescent="0.3">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row>
    <row r="480" spans="1:31" ht="14" x14ac:dyDescent="0.3">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row>
    <row r="481" spans="1:31" ht="14" x14ac:dyDescent="0.3">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row>
    <row r="482" spans="1:31" ht="14" x14ac:dyDescent="0.3">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row>
    <row r="483" spans="1:31" ht="14" x14ac:dyDescent="0.3">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row>
    <row r="484" spans="1:31" ht="14" x14ac:dyDescent="0.3">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row>
    <row r="485" spans="1:31" ht="14" x14ac:dyDescent="0.3">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row>
    <row r="486" spans="1:31" ht="14" x14ac:dyDescent="0.3">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row>
    <row r="487" spans="1:31" ht="14" x14ac:dyDescent="0.3">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row>
    <row r="488" spans="1:31" ht="14" x14ac:dyDescent="0.3">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row>
    <row r="489" spans="1:31" ht="14" x14ac:dyDescent="0.3"/>
    <row r="490" spans="1:31" ht="14" x14ac:dyDescent="0.3"/>
    <row r="491" spans="1:31" ht="14" x14ac:dyDescent="0.3"/>
    <row r="492" spans="1:31" ht="14" x14ac:dyDescent="0.3"/>
    <row r="493" spans="1:31" ht="14" x14ac:dyDescent="0.3"/>
    <row r="494" spans="1:31" ht="14" x14ac:dyDescent="0.3"/>
    <row r="495" spans="1:31" ht="14" x14ac:dyDescent="0.3"/>
    <row r="496" spans="1:31" ht="14" x14ac:dyDescent="0.3"/>
    <row r="497" ht="14" x14ac:dyDescent="0.3"/>
    <row r="498" ht="14" x14ac:dyDescent="0.3"/>
    <row r="499" ht="14" x14ac:dyDescent="0.3"/>
  </sheetData>
  <mergeCells count="59">
    <mergeCell ref="A84:G84"/>
    <mergeCell ref="A74:B74"/>
    <mergeCell ref="A75:B75"/>
    <mergeCell ref="A76:B76"/>
    <mergeCell ref="A82:D82"/>
    <mergeCell ref="A77:B77"/>
    <mergeCell ref="A78:B78"/>
    <mergeCell ref="A79:B79"/>
    <mergeCell ref="A80:B80"/>
    <mergeCell ref="A81:B81"/>
    <mergeCell ref="D37:E37"/>
    <mergeCell ref="D38:E38"/>
    <mergeCell ref="D42:E42"/>
    <mergeCell ref="A50:A53"/>
    <mergeCell ref="D72:D73"/>
    <mergeCell ref="A54:A57"/>
    <mergeCell ref="A58:A61"/>
    <mergeCell ref="A62:A65"/>
    <mergeCell ref="A71:G71"/>
    <mergeCell ref="D66:E66"/>
    <mergeCell ref="D68:E68"/>
    <mergeCell ref="D69:E69"/>
    <mergeCell ref="E72:E73"/>
    <mergeCell ref="C72:C73"/>
    <mergeCell ref="A72:B73"/>
    <mergeCell ref="A70:G70"/>
    <mergeCell ref="B23:G23"/>
    <mergeCell ref="B24:G24"/>
    <mergeCell ref="B25:G25"/>
    <mergeCell ref="B26:G26"/>
    <mergeCell ref="A18:G18"/>
    <mergeCell ref="A19:G19"/>
    <mergeCell ref="B20:G20"/>
    <mergeCell ref="B21:G21"/>
    <mergeCell ref="B22:G22"/>
    <mergeCell ref="AT14:AW14"/>
    <mergeCell ref="AX14:BA14"/>
    <mergeCell ref="A8:G8"/>
    <mergeCell ref="B1:F1"/>
    <mergeCell ref="AH14:AK14"/>
    <mergeCell ref="AL14:AO14"/>
    <mergeCell ref="AP14:AS14"/>
    <mergeCell ref="A7:G7"/>
    <mergeCell ref="A85:G85"/>
    <mergeCell ref="A83:G83"/>
    <mergeCell ref="A27:G27"/>
    <mergeCell ref="A28:B28"/>
    <mergeCell ref="A36:G36"/>
    <mergeCell ref="F37:G37"/>
    <mergeCell ref="D46:E46"/>
    <mergeCell ref="D50:E50"/>
    <mergeCell ref="D54:E54"/>
    <mergeCell ref="D58:E58"/>
    <mergeCell ref="D62:E62"/>
    <mergeCell ref="D28:G28"/>
    <mergeCell ref="D29:G29"/>
    <mergeCell ref="A38:A41"/>
    <mergeCell ref="A42:A45"/>
    <mergeCell ref="A46:A49"/>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A5AB7BA-8C75-4A58-B380-18126C15F441}">
          <x14:formula1>
            <xm:f>#REF!</xm:f>
          </x14:formula1>
          <xm:sqref>B6:D6</xm:sqref>
        </x14:dataValidation>
        <x14:dataValidation type="list" allowBlank="1" showInputMessage="1" showErrorMessage="1" xr:uid="{32B210EA-6FDF-414A-B6C3-C59470997F33}">
          <x14:formula1>
            <xm:f>#REF!</xm:f>
          </x14:formula1>
          <xm:sqref>F2</xm:sqref>
        </x14:dataValidation>
        <x14:dataValidation type="list" allowBlank="1" showInputMessage="1" showErrorMessage="1" xr:uid="{81C73707-7F6C-4566-824C-E117F433BBC7}">
          <x14:formula1>
            <xm:f>#REF!</xm:f>
          </x14:formula1>
          <xm:sqref>F3 G10:G17</xm:sqref>
        </x14:dataValidation>
        <x14:dataValidation type="list" allowBlank="1" showInputMessage="1" showErrorMessage="1" xr:uid="{F8E00020-EED6-4B96-B6C7-7EE185259770}">
          <x14:formula1>
            <xm:f>#REF!</xm:f>
          </x14:formula1>
          <xm:sqref>K2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A770C-D0A8-442E-8BC6-3C3A41CD98B7}">
  <dimension ref="B1:L42"/>
  <sheetViews>
    <sheetView zoomScale="90" zoomScaleNormal="90" workbookViewId="0">
      <selection activeCell="F13" sqref="F13"/>
    </sheetView>
  </sheetViews>
  <sheetFormatPr baseColWidth="10" defaultColWidth="11.25" defaultRowHeight="12.5" x14ac:dyDescent="0.3"/>
  <cols>
    <col min="1" max="2" width="11.25" style="6"/>
    <col min="3" max="3" width="20.5" style="6" customWidth="1"/>
    <col min="4" max="4" width="21.83203125" style="6" customWidth="1"/>
    <col min="5" max="5" width="15.58203125" style="6" customWidth="1"/>
    <col min="6" max="9" width="18.08203125" style="6" customWidth="1"/>
    <col min="10" max="10" width="51.83203125" style="6" customWidth="1"/>
    <col min="11" max="11" width="3.83203125" style="6" customWidth="1"/>
    <col min="12" max="16384" width="11.25" style="6"/>
  </cols>
  <sheetData>
    <row r="1" spans="2:12" ht="25" x14ac:dyDescent="0.3">
      <c r="B1" s="4" t="s">
        <v>67</v>
      </c>
      <c r="C1" s="4" t="s">
        <v>68</v>
      </c>
      <c r="D1" s="4" t="s">
        <v>69</v>
      </c>
      <c r="E1" s="4" t="s">
        <v>70</v>
      </c>
      <c r="F1" s="4" t="s">
        <v>71</v>
      </c>
      <c r="G1" s="4" t="s">
        <v>72</v>
      </c>
      <c r="H1" s="4" t="s">
        <v>73</v>
      </c>
      <c r="I1" s="4" t="s">
        <v>74</v>
      </c>
      <c r="J1" s="10" t="s">
        <v>75</v>
      </c>
      <c r="L1" s="7"/>
    </row>
    <row r="2" spans="2:12" ht="29.5" customHeight="1" x14ac:dyDescent="0.3">
      <c r="B2" s="6" t="s">
        <v>76</v>
      </c>
      <c r="C2" s="5" t="s">
        <v>77</v>
      </c>
      <c r="D2" s="2" t="s">
        <v>78</v>
      </c>
      <c r="E2" s="2" t="s">
        <v>79</v>
      </c>
      <c r="F2" s="2" t="s">
        <v>80</v>
      </c>
      <c r="G2" s="2" t="s">
        <v>81</v>
      </c>
      <c r="H2" s="2" t="s">
        <v>82</v>
      </c>
      <c r="I2" s="2" t="s">
        <v>83</v>
      </c>
      <c r="J2" s="3" t="s">
        <v>84</v>
      </c>
      <c r="L2" s="7"/>
    </row>
    <row r="3" spans="2:12" ht="26.15" customHeight="1" x14ac:dyDescent="0.3">
      <c r="B3" s="6" t="s">
        <v>85</v>
      </c>
      <c r="C3" s="5" t="s">
        <v>86</v>
      </c>
      <c r="D3" s="2" t="s">
        <v>87</v>
      </c>
      <c r="E3" s="2" t="s">
        <v>88</v>
      </c>
      <c r="F3" s="2" t="s">
        <v>89</v>
      </c>
      <c r="G3" s="2" t="s">
        <v>90</v>
      </c>
      <c r="H3" s="2" t="s">
        <v>91</v>
      </c>
      <c r="I3" s="2" t="s">
        <v>92</v>
      </c>
      <c r="J3" s="3" t="s">
        <v>93</v>
      </c>
      <c r="L3" s="7"/>
    </row>
    <row r="4" spans="2:12" ht="30.65" customHeight="1" x14ac:dyDescent="0.3">
      <c r="C4" s="5" t="s">
        <v>94</v>
      </c>
      <c r="D4" s="2" t="s">
        <v>95</v>
      </c>
      <c r="E4" s="8" t="s">
        <v>96</v>
      </c>
      <c r="F4" s="2" t="s">
        <v>97</v>
      </c>
      <c r="G4" s="2" t="s">
        <v>98</v>
      </c>
      <c r="H4" s="2" t="s">
        <v>99</v>
      </c>
      <c r="I4" s="2" t="s">
        <v>100</v>
      </c>
      <c r="J4" s="3" t="s">
        <v>101</v>
      </c>
      <c r="L4" s="7"/>
    </row>
    <row r="5" spans="2:12" ht="19.899999999999999" customHeight="1" x14ac:dyDescent="0.3">
      <c r="C5" s="5" t="s">
        <v>102</v>
      </c>
      <c r="D5" s="2"/>
      <c r="E5" s="2" t="s">
        <v>103</v>
      </c>
      <c r="F5" s="2" t="s">
        <v>104</v>
      </c>
      <c r="G5" s="2" t="s">
        <v>105</v>
      </c>
      <c r="H5" s="2" t="s">
        <v>106</v>
      </c>
      <c r="I5" s="2" t="s">
        <v>107</v>
      </c>
      <c r="J5" s="3" t="s">
        <v>108</v>
      </c>
      <c r="L5" s="7"/>
    </row>
    <row r="6" spans="2:12" ht="19.899999999999999" customHeight="1" x14ac:dyDescent="0.3">
      <c r="C6" s="9" t="s">
        <v>109</v>
      </c>
      <c r="D6" s="2"/>
      <c r="E6" s="2" t="s">
        <v>110</v>
      </c>
      <c r="F6" s="2" t="s">
        <v>111</v>
      </c>
      <c r="G6" s="2" t="s">
        <v>112</v>
      </c>
      <c r="H6" s="2" t="s">
        <v>113</v>
      </c>
      <c r="I6" s="2" t="s">
        <v>114</v>
      </c>
      <c r="J6" s="3" t="s">
        <v>115</v>
      </c>
      <c r="L6" s="7"/>
    </row>
    <row r="7" spans="2:12" ht="14.5" customHeight="1" x14ac:dyDescent="0.3">
      <c r="C7" s="5" t="s">
        <v>116</v>
      </c>
      <c r="D7" s="2"/>
      <c r="E7" s="2"/>
      <c r="F7" s="2" t="s">
        <v>117</v>
      </c>
      <c r="G7" s="2" t="s">
        <v>118</v>
      </c>
      <c r="H7" s="2" t="s">
        <v>119</v>
      </c>
      <c r="I7" s="2" t="s">
        <v>120</v>
      </c>
      <c r="J7" s="3" t="s">
        <v>121</v>
      </c>
      <c r="L7" s="7"/>
    </row>
    <row r="8" spans="2:12" x14ac:dyDescent="0.3">
      <c r="C8" s="8"/>
      <c r="D8" s="2"/>
      <c r="E8" s="2"/>
      <c r="F8" s="2" t="s">
        <v>103</v>
      </c>
      <c r="G8" s="2" t="s">
        <v>122</v>
      </c>
      <c r="H8" s="2" t="s">
        <v>123</v>
      </c>
      <c r="I8" s="2" t="s">
        <v>124</v>
      </c>
      <c r="J8" s="3" t="s">
        <v>125</v>
      </c>
      <c r="L8" s="7"/>
    </row>
    <row r="9" spans="2:12" x14ac:dyDescent="0.3">
      <c r="C9" s="8"/>
      <c r="D9" s="2"/>
      <c r="E9" s="2"/>
      <c r="F9" s="2" t="s">
        <v>126</v>
      </c>
      <c r="G9" s="2" t="s">
        <v>103</v>
      </c>
      <c r="H9" s="2" t="s">
        <v>103</v>
      </c>
      <c r="I9" s="2" t="s">
        <v>103</v>
      </c>
      <c r="J9" s="3" t="s">
        <v>127</v>
      </c>
      <c r="L9" s="7"/>
    </row>
    <row r="10" spans="2:12" x14ac:dyDescent="0.3">
      <c r="C10" s="8"/>
      <c r="D10" s="8"/>
      <c r="E10" s="8"/>
      <c r="F10" s="8"/>
      <c r="G10" s="2" t="s">
        <v>126</v>
      </c>
      <c r="H10" s="2" t="s">
        <v>126</v>
      </c>
      <c r="I10" s="2" t="s">
        <v>126</v>
      </c>
      <c r="J10" s="3" t="s">
        <v>128</v>
      </c>
    </row>
    <row r="11" spans="2:12" x14ac:dyDescent="0.3">
      <c r="J11" s="6" t="s">
        <v>129</v>
      </c>
    </row>
    <row r="12" spans="2:12" x14ac:dyDescent="0.3">
      <c r="J12" s="6" t="s">
        <v>130</v>
      </c>
    </row>
    <row r="13" spans="2:12" x14ac:dyDescent="0.3">
      <c r="J13" s="6" t="s">
        <v>131</v>
      </c>
    </row>
    <row r="14" spans="2:12" x14ac:dyDescent="0.3">
      <c r="J14" s="6" t="s">
        <v>132</v>
      </c>
    </row>
    <row r="15" spans="2:12" ht="14.5" customHeight="1" x14ac:dyDescent="0.3">
      <c r="J15" s="6" t="s">
        <v>133</v>
      </c>
    </row>
    <row r="16" spans="2:12" ht="25" x14ac:dyDescent="0.3">
      <c r="J16" s="6" t="s">
        <v>134</v>
      </c>
    </row>
    <row r="17" spans="10:10" x14ac:dyDescent="0.3">
      <c r="J17" s="6" t="s">
        <v>135</v>
      </c>
    </row>
    <row r="18" spans="10:10" ht="14.5" customHeight="1" x14ac:dyDescent="0.3">
      <c r="J18" s="6" t="s">
        <v>136</v>
      </c>
    </row>
    <row r="19" spans="10:10" ht="14.5" customHeight="1" x14ac:dyDescent="0.3">
      <c r="J19" s="6" t="s">
        <v>137</v>
      </c>
    </row>
    <row r="20" spans="10:10" ht="14.5" customHeight="1" x14ac:dyDescent="0.3">
      <c r="J20" s="6" t="s">
        <v>138</v>
      </c>
    </row>
    <row r="21" spans="10:10" ht="14.5" customHeight="1" x14ac:dyDescent="0.3">
      <c r="J21" s="6" t="s">
        <v>139</v>
      </c>
    </row>
    <row r="22" spans="10:10" ht="14.5" customHeight="1" x14ac:dyDescent="0.3">
      <c r="J22" s="6" t="s">
        <v>140</v>
      </c>
    </row>
    <row r="23" spans="10:10" ht="14.5" customHeight="1" x14ac:dyDescent="0.3">
      <c r="J23" s="6" t="s">
        <v>141</v>
      </c>
    </row>
    <row r="24" spans="10:10" ht="14.5" customHeight="1" x14ac:dyDescent="0.3">
      <c r="J24" s="6" t="s">
        <v>142</v>
      </c>
    </row>
    <row r="25" spans="10:10" ht="14.5" customHeight="1" x14ac:dyDescent="0.3">
      <c r="J25" s="6" t="s">
        <v>143</v>
      </c>
    </row>
    <row r="26" spans="10:10" ht="14.5" customHeight="1" x14ac:dyDescent="0.3">
      <c r="J26" s="6" t="s">
        <v>144</v>
      </c>
    </row>
    <row r="27" spans="10:10" ht="14.5" customHeight="1" x14ac:dyDescent="0.3">
      <c r="J27" s="6" t="s">
        <v>145</v>
      </c>
    </row>
    <row r="28" spans="10:10" ht="14.5" customHeight="1" x14ac:dyDescent="0.3">
      <c r="J28" s="6" t="s">
        <v>146</v>
      </c>
    </row>
    <row r="29" spans="10:10" ht="14.5" customHeight="1" x14ac:dyDescent="0.3">
      <c r="J29" s="6" t="s">
        <v>147</v>
      </c>
    </row>
    <row r="30" spans="10:10" x14ac:dyDescent="0.3">
      <c r="J30" s="6" t="s">
        <v>148</v>
      </c>
    </row>
    <row r="31" spans="10:10" ht="14.5" customHeight="1" x14ac:dyDescent="0.3">
      <c r="J31" s="6" t="s">
        <v>149</v>
      </c>
    </row>
    <row r="32" spans="10:10" ht="14.5" customHeight="1" x14ac:dyDescent="0.3">
      <c r="J32" s="6" t="s">
        <v>150</v>
      </c>
    </row>
    <row r="33" spans="10:10" ht="25" x14ac:dyDescent="0.3">
      <c r="J33" s="6" t="s">
        <v>151</v>
      </c>
    </row>
    <row r="34" spans="10:10" ht="25" x14ac:dyDescent="0.3">
      <c r="J34" s="6" t="s">
        <v>152</v>
      </c>
    </row>
    <row r="35" spans="10:10" ht="25" x14ac:dyDescent="0.3">
      <c r="J35" s="6" t="s">
        <v>153</v>
      </c>
    </row>
    <row r="36" spans="10:10" ht="14.5" customHeight="1" x14ac:dyDescent="0.3">
      <c r="J36" s="6" t="s">
        <v>154</v>
      </c>
    </row>
    <row r="37" spans="10:10" ht="14.5" customHeight="1" x14ac:dyDescent="0.3">
      <c r="J37" s="6" t="s">
        <v>155</v>
      </c>
    </row>
    <row r="38" spans="10:10" ht="14.5" customHeight="1" x14ac:dyDescent="0.3">
      <c r="J38" s="6" t="s">
        <v>156</v>
      </c>
    </row>
    <row r="39" spans="10:10" ht="14.5" customHeight="1" x14ac:dyDescent="0.3"/>
    <row r="40" spans="10:10" ht="14.5" customHeight="1" x14ac:dyDescent="0.3"/>
    <row r="41" spans="10:10" ht="14.5" customHeight="1" x14ac:dyDescent="0.3"/>
    <row r="42" spans="10:10" ht="14.5" customHeight="1"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2A592D0D2C9034BA16309C8DDA5439F" ma:contentTypeVersion="20" ma:contentTypeDescription="Crear nuevo documento." ma:contentTypeScope="" ma:versionID="ad551da8b375b9dada9e28c564e4ba73">
  <xsd:schema xmlns:xsd="http://www.w3.org/2001/XMLSchema" xmlns:xs="http://www.w3.org/2001/XMLSchema" xmlns:p="http://schemas.microsoft.com/office/2006/metadata/properties" xmlns:ns2="a9cff5fe-a961-4c39-81df-92606c530118" xmlns:ns3="cba6ab7e-01f4-4a1b-a790-32220c4262de" targetNamespace="http://schemas.microsoft.com/office/2006/metadata/properties" ma:root="true" ma:fieldsID="f3d15238080e8ef4a63059f58a98de45" ns2:_="" ns3:_="">
    <xsd:import namespace="a9cff5fe-a961-4c39-81df-92606c530118"/>
    <xsd:import namespace="cba6ab7e-01f4-4a1b-a790-32220c4262d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2:Fech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ff5fe-a961-4c39-81df-92606c5301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Fecha" ma:index="26" nillable="true" ma:displayName="Fecha" ma:format="DateOnly" ma:internalName="Fecha">
      <xsd:simpleType>
        <xsd:restriction base="dms:DateTime"/>
      </xsd:simpleType>
    </xsd:element>
    <xsd:element name="_Flow_SignoffStatus" ma:index="27"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a6ab7e-01f4-4a1b-a790-32220c4262d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bff4259-356a-450e-b419-0a69ddc66354}" ma:internalName="TaxCatchAll" ma:showField="CatchAllData" ma:web="cba6ab7e-01f4-4a1b-a790-32220c4262d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a9cff5fe-a961-4c39-81df-92606c530118" xsi:nil="true"/>
    <lcf76f155ced4ddcb4097134ff3c332f xmlns="a9cff5fe-a961-4c39-81df-92606c530118">
      <Terms xmlns="http://schemas.microsoft.com/office/infopath/2007/PartnerControls"/>
    </lcf76f155ced4ddcb4097134ff3c332f>
    <_Flow_SignoffStatus xmlns="a9cff5fe-a961-4c39-81df-92606c530118" xsi:nil="true"/>
    <TaxCatchAll xmlns="cba6ab7e-01f4-4a1b-a790-32220c4262de" xsi:nil="true"/>
  </documentManagement>
</p:properties>
</file>

<file path=customXml/itemProps1.xml><?xml version="1.0" encoding="utf-8"?>
<ds:datastoreItem xmlns:ds="http://schemas.openxmlformats.org/officeDocument/2006/customXml" ds:itemID="{2AF95819-A2F8-4A65-BE6A-38FB8484E0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ff5fe-a961-4c39-81df-92606c530118"/>
    <ds:schemaRef ds:uri="cba6ab7e-01f4-4a1b-a790-32220c426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984501-E543-4DDB-9F16-BA76EBC352A8}">
  <ds:schemaRefs>
    <ds:schemaRef ds:uri="http://schemas.microsoft.com/sharepoint/v3/contenttype/forms"/>
  </ds:schemaRefs>
</ds:datastoreItem>
</file>

<file path=customXml/itemProps3.xml><?xml version="1.0" encoding="utf-8"?>
<ds:datastoreItem xmlns:ds="http://schemas.openxmlformats.org/officeDocument/2006/customXml" ds:itemID="{CBB3708F-06B1-4455-888E-EDFB6EA6055A}">
  <ds:schemaRefs>
    <ds:schemaRef ds:uri="http://schemas.microsoft.com/office/2006/metadata/properties"/>
    <ds:schemaRef ds:uri="http://schemas.microsoft.com/office/infopath/2007/PartnerControls"/>
    <ds:schemaRef ds:uri="a9cff5fe-a961-4c39-81df-92606c530118"/>
    <ds:schemaRef ds:uri="cba6ab7e-01f4-4a1b-a790-32220c4262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Información entidad Gubernament</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Pablo Diaz</dc:creator>
  <cp:keywords/>
  <dc:description/>
  <cp:lastModifiedBy>Evelin Milena Quiñones Cabezas</cp:lastModifiedBy>
  <cp:revision/>
  <dcterms:created xsi:type="dcterms:W3CDTF">2021-12-02T17:39:38Z</dcterms:created>
  <dcterms:modified xsi:type="dcterms:W3CDTF">2024-10-10T20:58:38Z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0x01010052A592D0D2C9034BA16309C8DDA5439F</vt:lpwstr>
  </property>
  <property fmtid="{D5CDD505-2E9C-101B-9397-08002B2CF9AE}" pid="3" name="MediaServiceImageTags">
    <vt:lpwstr/>
  </property>
</Properties>
</file>