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VicepresidenciadeManufacturayservicios/Documentos compartidos/2023/Repositorios/Grupos/Grupo Sectorial y de Encadenamientos/Turismo/EMPRETUR/CONTRATACIÓN/Aglomeraciones/Version REV1_SG/"/>
    </mc:Choice>
  </mc:AlternateContent>
  <xr:revisionPtr revIDLastSave="207" documentId="8_{79F3415F-941E-4944-8D3E-89C8981D4068}" xr6:coauthVersionLast="47" xr6:coauthVersionMax="47" xr10:uidLastSave="{2F79A90D-F06B-44B0-BE87-E1631FBA6638}"/>
  <bookViews>
    <workbookView xWindow="-110" yWindow="-110" windowWidth="19420" windowHeight="10300" xr2:uid="{94C165A8-96C6-416D-9103-8C6711CB208D}"/>
  </bookViews>
  <sheets>
    <sheet name="Oferta economic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6" i="1"/>
  <c r="E7" i="1"/>
  <c r="E8" i="1"/>
  <c r="E9" i="1"/>
  <c r="E5" i="1"/>
  <c r="F17" i="1"/>
  <c r="F18" i="1" s="1"/>
  <c r="D13" i="1"/>
  <c r="E13" i="1" l="1"/>
  <c r="F13" i="1"/>
</calcChain>
</file>

<file path=xl/sharedStrings.xml><?xml version="1.0" encoding="utf-8"?>
<sst xmlns="http://schemas.openxmlformats.org/spreadsheetml/2006/main" count="40" uniqueCount="38">
  <si>
    <t>ANEXO 4. OFERTA ECONÓMICA
Contratar la prestación de servicios de consultoría especializada para acompañar a COLOMBIA PRODUCTIVA en el proceso de diseño de la hoja de ruta, creación, sofisticación y/o posicionamiento del producto turístico, desarrollo de la estrategia comercial y la entrega de activos a aglomeraciones/ iniciativas clúster de turismo, localizadas en los departamentos de Amazonas, Arauca, Caquetá, Guainía, Guaviare, Sucre, Putumayo, Vaupés y/o Vichada.</t>
  </si>
  <si>
    <t>Etapa del proyecto</t>
  </si>
  <si>
    <t>Entregable</t>
  </si>
  <si>
    <t>Valor de la etapa incluido IVA</t>
  </si>
  <si>
    <t>Observación</t>
  </si>
  <si>
    <t>Etapa 1: Diagnóstico e identificación del potencial turístico de la región y la aglomeración</t>
  </si>
  <si>
    <t>Entregable 1</t>
  </si>
  <si>
    <t>Entregable 2</t>
  </si>
  <si>
    <t>Etapa 2: Asistencia técnica para el diseño de la estrategia u hoja de ruta de la cada aglomeración</t>
  </si>
  <si>
    <t>Entregable 3</t>
  </si>
  <si>
    <t>El valor de la etapa será de hasta $63.000.000 incluido IVA y de hasta $7.000.000 incluido IVA por aglomeración</t>
  </si>
  <si>
    <t>Etapa 3: Talleres para el diseño y planificación del producto turístico</t>
  </si>
  <si>
    <t>Entregable 4</t>
  </si>
  <si>
    <t>El valor de la etapa será de hasta $162.000.000 incluido IVA y de hasta $18.000.000 incluido IVA por aglomeración</t>
  </si>
  <si>
    <t xml:space="preserve">Etapa 4: Espacios de socialización de la narrativa, estrategia y visión de la aglomeración entorno al producto turístico </t>
  </si>
  <si>
    <t>Entregable 5</t>
  </si>
  <si>
    <t>El valor de la etapa será de hasta $45.000.000 incluido IVA y de hasta $5.000.000 incluido IVA por aglomeración</t>
  </si>
  <si>
    <t>Etapa 5: Espacios de talleres para la construcción de imagen de marca del producto y la narrativa desarrollada.</t>
  </si>
  <si>
    <t>Entregable 6</t>
  </si>
  <si>
    <t>El valor de la etapa será de hasta $117.000.000 incluido IVA y de hasta $13.000.000 incluido IVA por aglomeración</t>
  </si>
  <si>
    <t>Etapa 6: Adquirir y entregar activos a las 9 aglomeraciones de acuerdo con las necesidades identificadas en la región para fortalecer el producto turístico priorizado.</t>
  </si>
  <si>
    <t>Entregable 7</t>
  </si>
  <si>
    <t>Entregable 8</t>
  </si>
  <si>
    <t>VALOR TOTAL DE LA OFERTA ECONÓMICA</t>
  </si>
  <si>
    <t>Nota: No podrá superar $882.000.000 incluido IVA</t>
  </si>
  <si>
    <t>Valor antes de IVA</t>
  </si>
  <si>
    <t>IVA</t>
  </si>
  <si>
    <t>Valor total</t>
  </si>
  <si>
    <t>Etapa de alistamiento</t>
  </si>
  <si>
    <t xml:space="preserve"> Valor unitario por aglomeración incluido IVA</t>
  </si>
  <si>
    <t>N/A</t>
  </si>
  <si>
    <t>El valor de la etapa será de hasta $18.000.000 incluido IVA</t>
  </si>
  <si>
    <t>El valor de la etapa será de hasta $72.000.000 incluido IVA y de hasta $8.000.000 incluido IVA por aglomeración</t>
  </si>
  <si>
    <t>Entregable 9</t>
  </si>
  <si>
    <t>El valor del entregable será de $90.000.000 incluido IVA y costos logísticos y de $10.000.000 incluido IVA y costos logisticos por aglomeración</t>
  </si>
  <si>
    <t>El valor del entregable será de $45.000.000 incluido IVA</t>
  </si>
  <si>
    <t>Nota: El valor de la oferta económica en la etapa 6 deberá ser en total por $405.000.000 (incluido IVA y logística de entrega); y $45.000.000 (incluido IVA y logística de entrega) por cada aglomeración. El valor de esta etapa no podrá ser modificado y la totalidad de los recursos asociados al entregable 7, 8 y 9 deberán ser invertidos en la adquisición de activos, IVA y logística de entrega.</t>
  </si>
  <si>
    <t>El valor del entregable será de $270.000.000 incluido IVA y de $30.000.000 incluido IVA por aglomeración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</si>
</sst>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Segoe UI"/>
      <family val="2"/>
    </font>
    <font>
      <b/>
      <sz val="10"/>
      <color rgb="FF000000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9" fillId="3" borderId="3" xfId="0" applyFont="1" applyFill="1" applyBorder="1"/>
    <xf numFmtId="0" fontId="9" fillId="3" borderId="1" xfId="0" applyFont="1" applyFill="1" applyBorder="1"/>
    <xf numFmtId="0" fontId="9" fillId="3" borderId="6" xfId="0" applyFont="1" applyFill="1" applyBorder="1"/>
    <xf numFmtId="164" fontId="0" fillId="3" borderId="4" xfId="2" applyNumberFormat="1" applyFont="1" applyFill="1" applyBorder="1"/>
    <xf numFmtId="164" fontId="0" fillId="3" borderId="5" xfId="2" applyNumberFormat="1" applyFont="1" applyFill="1" applyBorder="1"/>
    <xf numFmtId="164" fontId="0" fillId="3" borderId="7" xfId="2" applyNumberFormat="1" applyFont="1" applyFill="1" applyBorder="1"/>
    <xf numFmtId="0" fontId="4" fillId="3" borderId="0" xfId="0" applyFont="1" applyFill="1"/>
    <xf numFmtId="164" fontId="5" fillId="0" borderId="2" xfId="2" applyNumberFormat="1" applyFont="1" applyBorder="1" applyAlignment="1">
      <alignment horizontal="justify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10" fillId="0" borderId="2" xfId="2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164" fontId="10" fillId="0" borderId="2" xfId="2" applyNumberFormat="1" applyFont="1" applyBorder="1" applyAlignment="1">
      <alignment vertical="center" wrapText="1"/>
    </xf>
    <xf numFmtId="164" fontId="5" fillId="0" borderId="2" xfId="2" applyNumberFormat="1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</cellXfs>
  <cellStyles count="3">
    <cellStyle name="Moneda" xfId="2" builtinId="4"/>
    <cellStyle name="Normal" xfId="0" builtinId="0"/>
    <cellStyle name="Normal 2" xfId="1" xr:uid="{D8859E28-F12A-493E-8F47-1DA38A81C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26A7-66E1-47B8-86CC-0F9A644FAB4B}">
  <dimension ref="B1:J18"/>
  <sheetViews>
    <sheetView tabSelected="1" topLeftCell="A10" zoomScale="90" zoomScaleNormal="90" workbookViewId="0">
      <selection activeCell="B3" sqref="B3:F12"/>
    </sheetView>
  </sheetViews>
  <sheetFormatPr baseColWidth="10" defaultColWidth="10.81640625" defaultRowHeight="14.5" x14ac:dyDescent="0.35"/>
  <cols>
    <col min="1" max="1" width="3" style="1" customWidth="1"/>
    <col min="2" max="2" width="20.26953125" style="1" customWidth="1"/>
    <col min="3" max="3" width="28.26953125" style="2" customWidth="1"/>
    <col min="4" max="4" width="41.54296875" style="1" customWidth="1"/>
    <col min="5" max="5" width="36.1796875" style="1" customWidth="1"/>
    <col min="6" max="6" width="32" style="1" customWidth="1"/>
    <col min="7" max="16384" width="10.81640625" style="1"/>
  </cols>
  <sheetData>
    <row r="1" spans="2:10" ht="96" customHeight="1" x14ac:dyDescent="0.45">
      <c r="B1" s="22" t="s">
        <v>0</v>
      </c>
      <c r="C1" s="22"/>
      <c r="D1" s="22"/>
      <c r="E1" s="22"/>
      <c r="F1" s="22"/>
    </row>
    <row r="2" spans="2:10" ht="7" customHeight="1" x14ac:dyDescent="0.35">
      <c r="B2" s="21"/>
      <c r="C2" s="21"/>
      <c r="D2" s="21"/>
      <c r="E2" s="21"/>
      <c r="F2" s="21"/>
    </row>
    <row r="3" spans="2:10" s="3" customFormat="1" ht="16" x14ac:dyDescent="0.35">
      <c r="B3" s="4" t="s">
        <v>1</v>
      </c>
      <c r="C3" s="4" t="s">
        <v>2</v>
      </c>
      <c r="D3" s="4" t="s">
        <v>29</v>
      </c>
      <c r="E3" s="4" t="s">
        <v>3</v>
      </c>
      <c r="F3" s="4" t="s">
        <v>4</v>
      </c>
    </row>
    <row r="4" spans="2:10" s="3" customFormat="1" ht="40.5" customHeight="1" x14ac:dyDescent="0.35">
      <c r="B4" s="16" t="s">
        <v>28</v>
      </c>
      <c r="C4" s="5" t="s">
        <v>6</v>
      </c>
      <c r="D4" s="17" t="s">
        <v>30</v>
      </c>
      <c r="E4" s="17"/>
      <c r="F4" s="18" t="s">
        <v>31</v>
      </c>
    </row>
    <row r="5" spans="2:10" s="3" customFormat="1" ht="63" customHeight="1" x14ac:dyDescent="0.35">
      <c r="B5" s="16" t="s">
        <v>5</v>
      </c>
      <c r="C5" s="5" t="s">
        <v>7</v>
      </c>
      <c r="D5" s="17"/>
      <c r="E5" s="17">
        <f>+D5*9</f>
        <v>0</v>
      </c>
      <c r="F5" s="18" t="s">
        <v>32</v>
      </c>
      <c r="G5" s="20"/>
      <c r="H5" s="20"/>
    </row>
    <row r="6" spans="2:10" s="3" customFormat="1" ht="80" x14ac:dyDescent="0.35">
      <c r="B6" s="5" t="s">
        <v>8</v>
      </c>
      <c r="C6" s="5" t="s">
        <v>9</v>
      </c>
      <c r="D6" s="15"/>
      <c r="E6" s="17">
        <f t="shared" ref="E6:E11" si="0">+D6*9</f>
        <v>0</v>
      </c>
      <c r="F6" s="13" t="s">
        <v>10</v>
      </c>
    </row>
    <row r="7" spans="2:10" s="3" customFormat="1" ht="64" x14ac:dyDescent="0.35">
      <c r="B7" s="5" t="s">
        <v>11</v>
      </c>
      <c r="C7" s="5" t="s">
        <v>12</v>
      </c>
      <c r="D7" s="15"/>
      <c r="E7" s="17">
        <f t="shared" si="0"/>
        <v>0</v>
      </c>
      <c r="F7" s="13" t="s">
        <v>13</v>
      </c>
    </row>
    <row r="8" spans="2:10" s="3" customFormat="1" ht="96" x14ac:dyDescent="0.35">
      <c r="B8" s="5" t="s">
        <v>14</v>
      </c>
      <c r="C8" s="5" t="s">
        <v>15</v>
      </c>
      <c r="D8" s="15"/>
      <c r="E8" s="17">
        <f t="shared" si="0"/>
        <v>0</v>
      </c>
      <c r="F8" s="13" t="s">
        <v>16</v>
      </c>
    </row>
    <row r="9" spans="2:10" s="3" customFormat="1" ht="96" x14ac:dyDescent="0.35">
      <c r="B9" s="5" t="s">
        <v>17</v>
      </c>
      <c r="C9" s="5" t="s">
        <v>18</v>
      </c>
      <c r="D9" s="15"/>
      <c r="E9" s="17">
        <f t="shared" si="0"/>
        <v>0</v>
      </c>
      <c r="F9" s="13" t="s">
        <v>19</v>
      </c>
    </row>
    <row r="10" spans="2:10" s="3" customFormat="1" ht="73.5" customHeight="1" x14ac:dyDescent="0.35">
      <c r="B10" s="24" t="s">
        <v>20</v>
      </c>
      <c r="C10" s="5" t="s">
        <v>21</v>
      </c>
      <c r="D10" s="18"/>
      <c r="E10" s="17">
        <f t="shared" si="0"/>
        <v>0</v>
      </c>
      <c r="F10" s="13" t="s">
        <v>37</v>
      </c>
      <c r="G10" s="19" t="s">
        <v>36</v>
      </c>
      <c r="H10" s="20"/>
      <c r="I10" s="20"/>
      <c r="J10" s="20"/>
    </row>
    <row r="11" spans="2:10" s="3" customFormat="1" ht="73.5" customHeight="1" x14ac:dyDescent="0.35">
      <c r="B11" s="24"/>
      <c r="C11" s="5" t="s">
        <v>22</v>
      </c>
      <c r="D11" s="18"/>
      <c r="E11" s="17">
        <f t="shared" si="0"/>
        <v>0</v>
      </c>
      <c r="F11" s="13" t="s">
        <v>34</v>
      </c>
      <c r="G11" s="19"/>
      <c r="H11" s="20"/>
      <c r="I11" s="20"/>
      <c r="J11" s="20"/>
    </row>
    <row r="12" spans="2:10" s="3" customFormat="1" ht="71.150000000000006" customHeight="1" x14ac:dyDescent="0.35">
      <c r="B12" s="24"/>
      <c r="C12" s="5" t="s">
        <v>33</v>
      </c>
      <c r="D12" s="18" t="s">
        <v>30</v>
      </c>
      <c r="E12" s="17"/>
      <c r="F12" s="13" t="s">
        <v>35</v>
      </c>
      <c r="G12" s="19"/>
      <c r="H12" s="20"/>
      <c r="I12" s="20"/>
      <c r="J12" s="20"/>
    </row>
    <row r="13" spans="2:10" s="3" customFormat="1" ht="16" customHeight="1" x14ac:dyDescent="0.35">
      <c r="B13" s="23" t="s">
        <v>23</v>
      </c>
      <c r="C13" s="23"/>
      <c r="D13" s="14">
        <f>SUM(D4:D12)</f>
        <v>0</v>
      </c>
      <c r="E13" s="14">
        <f>SUM(E4:E12)</f>
        <v>0</v>
      </c>
      <c r="F13" s="13">
        <f>SUM(F4:F12)</f>
        <v>0</v>
      </c>
      <c r="G13" s="12" t="s">
        <v>24</v>
      </c>
    </row>
    <row r="15" spans="2:10" ht="15" thickBot="1" x14ac:dyDescent="0.4"/>
    <row r="16" spans="2:10" x14ac:dyDescent="0.35">
      <c r="E16" s="6" t="s">
        <v>25</v>
      </c>
      <c r="F16" s="9"/>
    </row>
    <row r="17" spans="5:7" x14ac:dyDescent="0.35">
      <c r="E17" s="7" t="s">
        <v>26</v>
      </c>
      <c r="F17" s="10">
        <f>+F16*19%</f>
        <v>0</v>
      </c>
    </row>
    <row r="18" spans="5:7" ht="15" thickBot="1" x14ac:dyDescent="0.4">
      <c r="E18" s="8" t="s">
        <v>27</v>
      </c>
      <c r="F18" s="11">
        <f>+F16+F17</f>
        <v>0</v>
      </c>
      <c r="G18" s="12" t="s">
        <v>24</v>
      </c>
    </row>
  </sheetData>
  <mergeCells count="6">
    <mergeCell ref="G10:J12"/>
    <mergeCell ref="G5:H5"/>
    <mergeCell ref="B2:F2"/>
    <mergeCell ref="B1:F1"/>
    <mergeCell ref="B13:C13"/>
    <mergeCell ref="B10:B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2F1325E2FE5B479A9757879E43BB1F" ma:contentTypeVersion="16" ma:contentTypeDescription="Crear nuevo documento." ma:contentTypeScope="" ma:versionID="5703bce4e723cf7a5da5edb93f60ead7">
  <xsd:schema xmlns:xsd="http://www.w3.org/2001/XMLSchema" xmlns:xs="http://www.w3.org/2001/XMLSchema" xmlns:p="http://schemas.microsoft.com/office/2006/metadata/properties" xmlns:ns2="3ee20930-ed8e-4818-b49b-c82f4047775b" xmlns:ns3="aad54df8-0b71-41c4-9a5b-bf90dc5ae91d" targetNamespace="http://schemas.microsoft.com/office/2006/metadata/properties" ma:root="true" ma:fieldsID="76461427584a8402dfe779e0ac318d8e" ns2:_="" ns3:_="">
    <xsd:import namespace="3ee20930-ed8e-4818-b49b-c82f4047775b"/>
    <xsd:import namespace="aad54df8-0b71-41c4-9a5b-bf90dc5ae9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20930-ed8e-4818-b49b-c82f40477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54df8-0b71-41c4-9a5b-bf90dc5ae91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109e83a6-3406-4410-99bf-e06f90b1998f}" ma:internalName="TaxCatchAll" ma:showField="CatchAllData" ma:web="aad54df8-0b71-41c4-9a5b-bf90dc5ae9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EDC117-4906-4E02-BDE6-BE7B5FAD1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20930-ed8e-4818-b49b-c82f4047775b"/>
    <ds:schemaRef ds:uri="aad54df8-0b71-41c4-9a5b-bf90dc5ae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A60B93-6E69-4ADC-8D4C-2B7FCDF77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Marcela Amorocho Becerra</dc:creator>
  <cp:keywords/>
  <dc:description/>
  <cp:lastModifiedBy>Jenifer Yaneth Guzman Gualteros</cp:lastModifiedBy>
  <cp:revision/>
  <dcterms:created xsi:type="dcterms:W3CDTF">2021-05-18T00:47:07Z</dcterms:created>
  <dcterms:modified xsi:type="dcterms:W3CDTF">2024-02-13T13:39:42Z</dcterms:modified>
  <cp:category/>
  <cp:contentStatus/>
</cp:coreProperties>
</file>