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julymarcelaacostasuarez/Downloads/"/>
    </mc:Choice>
  </mc:AlternateContent>
  <xr:revisionPtr revIDLastSave="0" documentId="8_{B255EF24-BF7A-9549-AABC-8537C52B71F0}" xr6:coauthVersionLast="47" xr6:coauthVersionMax="47" xr10:uidLastSave="{00000000-0000-0000-0000-000000000000}"/>
  <bookViews>
    <workbookView xWindow="0" yWindow="720" windowWidth="29400" windowHeight="18400" xr2:uid="{C1415913-B4EF-4F3E-AC74-D3D475A3CA72}"/>
  </bookViews>
  <sheets>
    <sheet name="BTL" sheetId="1" r:id="rId1"/>
    <sheet name="Impresos" sheetId="2" r:id="rId2"/>
  </sheets>
  <externalReferences>
    <externalReference r:id="rId3"/>
  </externalReferences>
  <definedNames>
    <definedName name="_xlnm._FilterDatabase" localSheetId="0" hidden="1">BTL!$A$2:$H$213</definedName>
    <definedName name="afichePapel">[1]Listas!$D$2:$D$20</definedName>
    <definedName name="afichePlastificado">[1]Listas!$F$2:$F$4</definedName>
    <definedName name="aficheTinta">[1]Listas!$E$2:$E$4</definedName>
    <definedName name="BrilloUV">[1]Listas!$H$2:$H$4</definedName>
    <definedName name="noTintasEsp">[1]Listas!$I$2:$I$52</definedName>
    <definedName name="sino">[1]Listas!$G$2:$G$3</definedName>
    <definedName name="stickersAcabado">[1]Listas!$CH$2:$CH$3</definedName>
    <definedName name="stickersAdhesivo">[1]Listas!$CF$2:$CF$4</definedName>
    <definedName name="stickersPapel">[1]Listas!$CE$2</definedName>
    <definedName name="stickersRangoTamaño">[1]Listas!$CD$2:$CD$4</definedName>
    <definedName name="stickersTinta">[1]Listas!$CG$2:$CG$5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I12" i="1" s="1"/>
  <c r="G11" i="1"/>
  <c r="I11" i="1" s="1"/>
  <c r="G10" i="1"/>
  <c r="I10" i="1" s="1"/>
  <c r="G9" i="1"/>
  <c r="I9" i="1" s="1"/>
  <c r="G8" i="1"/>
  <c r="I8" i="1" s="1"/>
  <c r="G7" i="1"/>
  <c r="I7" i="1" s="1"/>
  <c r="G6" i="1"/>
  <c r="I6" i="1" s="1"/>
  <c r="G5" i="1"/>
  <c r="I5" i="1" s="1"/>
  <c r="G4" i="1"/>
  <c r="I4" i="1" s="1"/>
  <c r="G13" i="1" l="1"/>
  <c r="I13" i="1" s="1"/>
  <c r="G14" i="1"/>
  <c r="I14" i="1" s="1"/>
  <c r="G15" i="1"/>
  <c r="I15" i="1" s="1"/>
  <c r="G16" i="1"/>
  <c r="I16" i="1" s="1"/>
  <c r="G17" i="1"/>
  <c r="I17" i="1" s="1"/>
  <c r="G18" i="1"/>
  <c r="I18" i="1" s="1"/>
  <c r="G19" i="1"/>
  <c r="I19" i="1" s="1"/>
  <c r="G20" i="1"/>
  <c r="I20" i="1" s="1"/>
  <c r="G21" i="1"/>
  <c r="I21" i="1" s="1"/>
  <c r="G22" i="1"/>
  <c r="I22" i="1" s="1"/>
  <c r="G23" i="1"/>
  <c r="I23" i="1" s="1"/>
  <c r="G24" i="1"/>
  <c r="I24" i="1" s="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I42" i="1" s="1"/>
  <c r="G43" i="1"/>
  <c r="I43" i="1" s="1"/>
  <c r="G44" i="1"/>
  <c r="I44" i="1" s="1"/>
  <c r="G45" i="1"/>
  <c r="I45" i="1" s="1"/>
  <c r="G46" i="1"/>
  <c r="I46" i="1" s="1"/>
  <c r="G47" i="1"/>
  <c r="I47" i="1" s="1"/>
  <c r="G48" i="1"/>
  <c r="I48" i="1" s="1"/>
  <c r="G49" i="1"/>
  <c r="I49" i="1" s="1"/>
  <c r="G50" i="1"/>
  <c r="I50" i="1" s="1"/>
  <c r="G51" i="1"/>
  <c r="I51" i="1" s="1"/>
  <c r="G52" i="1"/>
  <c r="I52" i="1" s="1"/>
  <c r="G53" i="1"/>
  <c r="I53" i="1" s="1"/>
  <c r="G54" i="1"/>
  <c r="I54" i="1" s="1"/>
  <c r="G55" i="1"/>
  <c r="I55" i="1" s="1"/>
  <c r="G56" i="1"/>
  <c r="I56" i="1" s="1"/>
  <c r="G57" i="1"/>
  <c r="I57" i="1" s="1"/>
  <c r="G58" i="1"/>
  <c r="I58" i="1" s="1"/>
  <c r="G59" i="1"/>
  <c r="I59" i="1" s="1"/>
  <c r="G60" i="1"/>
  <c r="I60" i="1" s="1"/>
  <c r="G61" i="1"/>
  <c r="I61" i="1" s="1"/>
  <c r="G62" i="1"/>
  <c r="I62" i="1" s="1"/>
  <c r="G63" i="1"/>
  <c r="I63" i="1" s="1"/>
  <c r="G64" i="1"/>
  <c r="I64" i="1" s="1"/>
  <c r="G65" i="1"/>
  <c r="I65" i="1" s="1"/>
  <c r="G66" i="1"/>
  <c r="I66" i="1" s="1"/>
  <c r="G67" i="1"/>
  <c r="I67" i="1" s="1"/>
  <c r="G68" i="1"/>
  <c r="I68" i="1" s="1"/>
  <c r="G69" i="1"/>
  <c r="I69" i="1" s="1"/>
  <c r="G70" i="1"/>
  <c r="I70" i="1" s="1"/>
  <c r="G71" i="1"/>
  <c r="I71" i="1" s="1"/>
  <c r="G72" i="1"/>
  <c r="I72" i="1" s="1"/>
  <c r="G73" i="1"/>
  <c r="I73" i="1" s="1"/>
  <c r="G74" i="1"/>
  <c r="I74" i="1" s="1"/>
  <c r="G75" i="1"/>
  <c r="I75" i="1" s="1"/>
  <c r="G76" i="1"/>
  <c r="I76" i="1" s="1"/>
  <c r="G77" i="1"/>
  <c r="I77" i="1" s="1"/>
  <c r="G78" i="1"/>
  <c r="I78" i="1" s="1"/>
  <c r="G79" i="1"/>
  <c r="I79" i="1" s="1"/>
  <c r="G80" i="1"/>
  <c r="I80" i="1" s="1"/>
  <c r="G81" i="1"/>
  <c r="I81" i="1" s="1"/>
  <c r="G82" i="1"/>
  <c r="I82" i="1" s="1"/>
  <c r="G83" i="1"/>
  <c r="I83" i="1" s="1"/>
  <c r="G84" i="1"/>
  <c r="I84" i="1" s="1"/>
  <c r="G85" i="1"/>
  <c r="I85" i="1" s="1"/>
  <c r="G86" i="1"/>
  <c r="I86" i="1" s="1"/>
  <c r="G87" i="1"/>
  <c r="I87" i="1" s="1"/>
  <c r="G88" i="1"/>
  <c r="I88" i="1" s="1"/>
  <c r="G89" i="1"/>
  <c r="I89" i="1" s="1"/>
  <c r="G90" i="1"/>
  <c r="I90" i="1" s="1"/>
  <c r="G91" i="1"/>
  <c r="I91" i="1" s="1"/>
  <c r="G92" i="1"/>
  <c r="I92" i="1" s="1"/>
  <c r="G93" i="1"/>
  <c r="I93" i="1" s="1"/>
  <c r="G94" i="1"/>
  <c r="I94" i="1" s="1"/>
  <c r="G95" i="1"/>
  <c r="I95" i="1" s="1"/>
  <c r="G96" i="1"/>
  <c r="I96" i="1" s="1"/>
  <c r="G97" i="1"/>
  <c r="I97" i="1" s="1"/>
  <c r="G98" i="1"/>
  <c r="I98" i="1" s="1"/>
  <c r="G99" i="1"/>
  <c r="I99" i="1" s="1"/>
  <c r="G100" i="1"/>
  <c r="I100" i="1" s="1"/>
  <c r="G101" i="1"/>
  <c r="I101" i="1" s="1"/>
  <c r="G102" i="1"/>
  <c r="I102" i="1" s="1"/>
  <c r="G103" i="1"/>
  <c r="I103" i="1" s="1"/>
  <c r="G104" i="1"/>
  <c r="I104" i="1" s="1"/>
  <c r="G105" i="1"/>
  <c r="I105" i="1" s="1"/>
  <c r="G106" i="1"/>
  <c r="I106" i="1" s="1"/>
  <c r="G107" i="1"/>
  <c r="I107" i="1" s="1"/>
  <c r="G108" i="1"/>
  <c r="I108" i="1" s="1"/>
  <c r="G109" i="1"/>
  <c r="I109" i="1" s="1"/>
  <c r="G110" i="1"/>
  <c r="I110" i="1" s="1"/>
  <c r="G111" i="1"/>
  <c r="I111" i="1" s="1"/>
  <c r="G112" i="1"/>
  <c r="I112" i="1" s="1"/>
  <c r="G113" i="1"/>
  <c r="I113" i="1" s="1"/>
  <c r="G114" i="1"/>
  <c r="I114" i="1" s="1"/>
  <c r="G115" i="1"/>
  <c r="I115" i="1" s="1"/>
  <c r="G116" i="1"/>
  <c r="I116" i="1" s="1"/>
  <c r="G117" i="1"/>
  <c r="I117" i="1" s="1"/>
  <c r="G118" i="1"/>
  <c r="I118" i="1" s="1"/>
  <c r="G119" i="1"/>
  <c r="I119" i="1" s="1"/>
  <c r="G120" i="1"/>
  <c r="I120" i="1" s="1"/>
  <c r="G121" i="1"/>
  <c r="I121" i="1" s="1"/>
  <c r="G122" i="1"/>
  <c r="I122" i="1" s="1"/>
  <c r="G123" i="1"/>
  <c r="I123" i="1" s="1"/>
  <c r="G124" i="1"/>
  <c r="I124" i="1" s="1"/>
  <c r="G125" i="1"/>
  <c r="I125" i="1" s="1"/>
  <c r="G126" i="1"/>
  <c r="I126" i="1" s="1"/>
  <c r="G127" i="1"/>
  <c r="I127" i="1" s="1"/>
  <c r="G128" i="1"/>
  <c r="I128" i="1" s="1"/>
  <c r="G129" i="1"/>
  <c r="I129" i="1" s="1"/>
  <c r="G130" i="1"/>
  <c r="I130" i="1" s="1"/>
  <c r="G131" i="1"/>
  <c r="I131" i="1" s="1"/>
  <c r="G132" i="1"/>
  <c r="I132" i="1" s="1"/>
  <c r="G133" i="1"/>
  <c r="I133" i="1" s="1"/>
  <c r="G134" i="1"/>
  <c r="I134" i="1" s="1"/>
  <c r="G135" i="1"/>
  <c r="I135" i="1" s="1"/>
  <c r="G136" i="1"/>
  <c r="I136" i="1" s="1"/>
  <c r="G137" i="1"/>
  <c r="I137" i="1" s="1"/>
  <c r="G138" i="1"/>
  <c r="I138" i="1" s="1"/>
  <c r="G139" i="1"/>
  <c r="I139" i="1" s="1"/>
  <c r="G140" i="1"/>
  <c r="I140" i="1" s="1"/>
  <c r="G141" i="1"/>
  <c r="I141" i="1" s="1"/>
  <c r="G142" i="1"/>
  <c r="I142" i="1" s="1"/>
  <c r="G143" i="1"/>
  <c r="I143" i="1" s="1"/>
  <c r="G144" i="1"/>
  <c r="I144" i="1" s="1"/>
  <c r="G145" i="1"/>
  <c r="I145" i="1" s="1"/>
  <c r="G146" i="1"/>
  <c r="I146" i="1" s="1"/>
  <c r="G147" i="1"/>
  <c r="I147" i="1" s="1"/>
  <c r="G148" i="1"/>
  <c r="I148" i="1" s="1"/>
  <c r="G149" i="1"/>
  <c r="I149" i="1" s="1"/>
  <c r="G150" i="1"/>
  <c r="I150" i="1" s="1"/>
  <c r="G151" i="1"/>
  <c r="I151" i="1" s="1"/>
  <c r="G152" i="1"/>
  <c r="I152" i="1" s="1"/>
  <c r="G153" i="1"/>
  <c r="I153" i="1" s="1"/>
  <c r="G154" i="1"/>
  <c r="I154" i="1" s="1"/>
  <c r="G155" i="1"/>
  <c r="I155" i="1" s="1"/>
  <c r="G156" i="1"/>
  <c r="I156" i="1" s="1"/>
  <c r="G157" i="1"/>
  <c r="I157" i="1" s="1"/>
  <c r="G158" i="1"/>
  <c r="I158" i="1" s="1"/>
  <c r="G159" i="1"/>
  <c r="I159" i="1" s="1"/>
  <c r="G160" i="1"/>
  <c r="I160" i="1" s="1"/>
  <c r="G161" i="1"/>
  <c r="I161" i="1" s="1"/>
  <c r="G162" i="1"/>
  <c r="I162" i="1" s="1"/>
  <c r="G163" i="1"/>
  <c r="I163" i="1" s="1"/>
  <c r="G164" i="1"/>
  <c r="I164" i="1" s="1"/>
  <c r="G165" i="1"/>
  <c r="I165" i="1" s="1"/>
  <c r="G166" i="1"/>
  <c r="I166" i="1" s="1"/>
  <c r="G167" i="1"/>
  <c r="I167" i="1" s="1"/>
  <c r="G168" i="1"/>
  <c r="I168" i="1" s="1"/>
  <c r="G169" i="1"/>
  <c r="I169" i="1" s="1"/>
  <c r="G170" i="1"/>
  <c r="I170" i="1" s="1"/>
  <c r="G171" i="1"/>
  <c r="I171" i="1" s="1"/>
  <c r="G172" i="1"/>
  <c r="I172" i="1" s="1"/>
  <c r="G173" i="1"/>
  <c r="I173" i="1" s="1"/>
  <c r="G174" i="1"/>
  <c r="I174" i="1" s="1"/>
  <c r="G175" i="1"/>
  <c r="I175" i="1" s="1"/>
  <c r="G176" i="1"/>
  <c r="I176" i="1" s="1"/>
  <c r="G177" i="1"/>
  <c r="I177" i="1" s="1"/>
  <c r="G178" i="1"/>
  <c r="I178" i="1" s="1"/>
  <c r="G179" i="1"/>
  <c r="I179" i="1" s="1"/>
  <c r="G180" i="1"/>
  <c r="I180" i="1" s="1"/>
  <c r="G181" i="1"/>
  <c r="I181" i="1" s="1"/>
  <c r="G182" i="1"/>
  <c r="I182" i="1" s="1"/>
  <c r="G183" i="1"/>
  <c r="I183" i="1" s="1"/>
  <c r="G184" i="1"/>
  <c r="I184" i="1" s="1"/>
  <c r="G185" i="1"/>
  <c r="I185" i="1" s="1"/>
  <c r="G186" i="1"/>
  <c r="I186" i="1" s="1"/>
  <c r="G187" i="1"/>
  <c r="I187" i="1" s="1"/>
  <c r="G188" i="1"/>
  <c r="I188" i="1" s="1"/>
  <c r="G189" i="1"/>
  <c r="I189" i="1" s="1"/>
  <c r="G190" i="1"/>
  <c r="I190" i="1" s="1"/>
  <c r="G191" i="1"/>
  <c r="I191" i="1" s="1"/>
  <c r="G192" i="1"/>
  <c r="I192" i="1" s="1"/>
  <c r="G193" i="1"/>
  <c r="I193" i="1" s="1"/>
  <c r="G194" i="1"/>
  <c r="I194" i="1" s="1"/>
  <c r="G195" i="1"/>
  <c r="I195" i="1" s="1"/>
  <c r="G3" i="1"/>
  <c r="I3" i="1" s="1"/>
  <c r="F26" i="2"/>
  <c r="H26" i="2" s="1"/>
  <c r="F27" i="2"/>
  <c r="H27" i="2" s="1"/>
  <c r="F21" i="2"/>
  <c r="H21" i="2" s="1"/>
  <c r="F22" i="2"/>
  <c r="H22" i="2"/>
  <c r="F17" i="2"/>
  <c r="H17" i="2" s="1"/>
  <c r="F25" i="2"/>
  <c r="H25" i="2" s="1"/>
  <c r="F20" i="2"/>
  <c r="H20" i="2" s="1"/>
  <c r="H16" i="2"/>
  <c r="L10" i="2"/>
  <c r="N10" i="2" s="1"/>
  <c r="L11" i="2"/>
  <c r="L12" i="2"/>
  <c r="L13" i="2"/>
  <c r="N13" i="2" s="1"/>
  <c r="N11" i="2"/>
  <c r="N12" i="2"/>
  <c r="L9" i="2"/>
  <c r="N9" i="2" s="1"/>
  <c r="M5" i="2"/>
  <c r="M6" i="2"/>
  <c r="O6" i="2" s="1"/>
  <c r="O5" i="2"/>
  <c r="M4" i="2"/>
  <c r="O4" i="2" s="1"/>
</calcChain>
</file>

<file path=xl/sharedStrings.xml><?xml version="1.0" encoding="utf-8"?>
<sst xmlns="http://schemas.openxmlformats.org/spreadsheetml/2006/main" count="524" uniqueCount="272">
  <si>
    <t>DESCRIPCIÓN</t>
  </si>
  <si>
    <t>ÍTEM</t>
  </si>
  <si>
    <t>CANTIDAD</t>
  </si>
  <si>
    <t xml:space="preserve">AUDITORIOS Y SALAS ALTERNAS </t>
  </si>
  <si>
    <t>Auditorio para 50 personas</t>
  </si>
  <si>
    <t xml:space="preserve"> 
(Incluye: tarima, computador, video beam, pantalla de proyección, sistema de amplificación de sonido, mesas, sillas y manteles. Lo anterior, debe ser proporcional al área del lugar, al aforo y al tipo de montaje seleccionado), técnico de montaje y técnico de sonido.</t>
  </si>
  <si>
    <t>1 día</t>
  </si>
  <si>
    <t>1 día adicional</t>
  </si>
  <si>
    <t>Sala alterna para 5 personas</t>
  </si>
  <si>
    <t>Sala alterna para 20 personas</t>
  </si>
  <si>
    <t>Sala alterna para 50 personas</t>
  </si>
  <si>
    <t xml:space="preserve">Carpa 2x2 m </t>
  </si>
  <si>
    <t>Carpa sin paredes laterales, con instalación y desinstalación</t>
  </si>
  <si>
    <t xml:space="preserve">1 a 10 </t>
  </si>
  <si>
    <t xml:space="preserve">Carpa 3x3 m </t>
  </si>
  <si>
    <t>Carpa con paredes laterales, con instalación y desinstalación</t>
  </si>
  <si>
    <t>10 en adelante</t>
  </si>
  <si>
    <t>Carpa 4x4 m</t>
  </si>
  <si>
    <t>Carpa con paredes laterales y piso en estiba, con instalación y desinstalación</t>
  </si>
  <si>
    <t xml:space="preserve">Carpa </t>
  </si>
  <si>
    <t>Carpa tipo hangar de 12 X 6 m con paredes laterales. Adecuación en laterales para evacuación, con anclajes y soportes certificados, con instalación y desinstalación</t>
  </si>
  <si>
    <t xml:space="preserve">Tarima 1,22 m x 4,88 m x 0,80 m </t>
  </si>
  <si>
    <t>Color negro, con doble ingreso (escaleras de acceso) y faldón, con instalación y desinstalación</t>
  </si>
  <si>
    <t xml:space="preserve">Tarima de 6.10 m x 4.88 m x 0,80 m 
</t>
  </si>
  <si>
    <t>Color negro, con doble ingreso (escaleras de acceso) y faldón, técnico de montaje.</t>
  </si>
  <si>
    <t xml:space="preserve">SONIDO </t>
  </si>
  <si>
    <t xml:space="preserve">Cabina de sonido </t>
  </si>
  <si>
    <t>Montada sobre trípode, con instalación y desinstalación</t>
  </si>
  <si>
    <t xml:space="preserve">1 día </t>
  </si>
  <si>
    <t xml:space="preserve">Sonido básico </t>
  </si>
  <si>
    <t xml:space="preserve">De 20 a 50 pax con técnico de sonido para su operación. </t>
  </si>
  <si>
    <t xml:space="preserve">1  día </t>
  </si>
  <si>
    <t xml:space="preserve">SISTEMA DE AUDIO </t>
  </si>
  <si>
    <t>Sonido de 3000 watts: 
para su operación.</t>
  </si>
  <si>
    <t>Cabinas auto potenciadas con base, consola mínimo de 16 canales análoga, reproductor de cd doble bandeja, mp3, puerto USB, cableado de señal, acometidas  eléctricas, kit de 6 micrófonos alámbricos de mano, 6 micrófonos inalámbricos de mano, ingeniero de sonido, técnico de sonido, todos los elementos requeridos de solapa, 2 micrófonos de diadema, y todos los elementos requeridos para su operación.</t>
  </si>
  <si>
    <t xml:space="preserve">Sonido 6000 a 10000 watts: sistema line array, </t>
  </si>
  <si>
    <t>Consola mínimo de 32 canales digital para PA y consola de monitoreo de 36 canales, reproductor de cd doble bandeja, mp3, puerto USB, cableado de señal, acometidas eléctricas, kit de 6 micrófonos alámbricos de mano, 3 micrófonos inalámbricos de mano, 2 micrófonos de solapa, 2 micrófonos de diadema, ingeniero de sonido, técnico de sonido y todos los  elementos requeridos para su operación.</t>
  </si>
  <si>
    <t>Sonido de 1000 watts:  cabinas  auto potenciadas con base</t>
  </si>
  <si>
    <t xml:space="preserve"> Consola  mínimo de 8  canales análoga, reproductor de cd doble bandeja, mp3, puerto USB, cableado de señal, acometidas eléctricas, kit de 3 micrófonos inalámbricos de mano, 1 micrófono de solapa, ingeniero de sonido, técnico de sonido y todos los elementos requeridos para su operación. 
</t>
  </si>
  <si>
    <t>1 Micrófono inalámbrico de mano</t>
  </si>
  <si>
    <t>1 Micrófono inalámbrico de solapa</t>
  </si>
  <si>
    <t xml:space="preserve">Caja de audio para prensa </t>
  </si>
  <si>
    <t>Con mínimo 12 entradas en canon, cableada y con elementos necesarios para entrar a la consola principal.</t>
  </si>
  <si>
    <t xml:space="preserve">ILUMINACIÓN </t>
  </si>
  <si>
    <t>1 Led pinspot 3w</t>
  </si>
  <si>
    <t>1 Cabeza robótica de 250 w</t>
  </si>
  <si>
    <t>1 Maxi brutos x 9 Kw</t>
  </si>
  <si>
    <t>1 Máquina de humo de 1000w</t>
  </si>
  <si>
    <t>1 Consola de luces 24 canales</t>
  </si>
  <si>
    <t xml:space="preserve">PANTALLAS </t>
  </si>
  <si>
    <t>1 Pantalla Led 42" con base</t>
  </si>
  <si>
    <t xml:space="preserve">1 Pantalla Led 42"
</t>
  </si>
  <si>
    <t>Con timer de retorno</t>
  </si>
  <si>
    <t>1 Pantalla Led 56" con base</t>
  </si>
  <si>
    <t>1 Pantalla LCD 42" con base</t>
  </si>
  <si>
    <t>1 Pantalla LCD 56" con base</t>
  </si>
  <si>
    <t>1 Pantalla LCD 70" con base</t>
  </si>
  <si>
    <t xml:space="preserve">1 Pantalla Led pitch 4 de 4 x 3 mts </t>
  </si>
  <si>
    <t>Con Truss y punto fijo</t>
  </si>
  <si>
    <t xml:space="preserve">1 Pantalla Led pitch 4 de 3 x 6 mts </t>
  </si>
  <si>
    <t xml:space="preserve">1 Pantalla Led pitch 4 de 3 x 2 mts </t>
  </si>
  <si>
    <t>1 Video beam 3000 lm</t>
  </si>
  <si>
    <t>Que cuente con entradas HDMI y VGA</t>
  </si>
  <si>
    <t>1 Video beam 4000 lm</t>
  </si>
  <si>
    <t>1 Video beam 5000 Lm</t>
  </si>
  <si>
    <t>1 Video beam 6000 lm</t>
  </si>
  <si>
    <t xml:space="preserve">TABLET </t>
  </si>
  <si>
    <t>Android de 6.0 Tamaño 10"</t>
  </si>
  <si>
    <t xml:space="preserve"> Con cargador, con SIM CARD y modem con internet con carga para 8 días. Incluye transporte entrega y retiro</t>
  </si>
  <si>
    <t>SOFTWARE Y HARDWARE</t>
  </si>
  <si>
    <t>1 Computador Portátil</t>
  </si>
  <si>
    <t>Con paquete de Office instalado, Windows 10, Batería y cargador</t>
  </si>
  <si>
    <t xml:space="preserve">1 Impresora láser negro </t>
  </si>
  <si>
    <t>Con capacidad para 500 copias o impresiones</t>
  </si>
  <si>
    <t>1 Impresora láser color</t>
  </si>
  <si>
    <t>TV Y TRANSMISIÓN</t>
  </si>
  <si>
    <t xml:space="preserve">1 Circuito cerrado de
T.V. </t>
  </si>
  <si>
    <t xml:space="preserve">A 1 cámara sin grabación, técnico de cámara </t>
  </si>
  <si>
    <t xml:space="preserve">A 2 cámaras sin grabación, técnico de cámara </t>
  </si>
  <si>
    <t xml:space="preserve">1 Video grabación </t>
  </si>
  <si>
    <t xml:space="preserve">En formato DVD 8 horas, técnico de cámara </t>
  </si>
  <si>
    <t>1 Switcher VGA por 5 entradas</t>
  </si>
  <si>
    <t>1 Switcher HDMI por 5 entradas</t>
  </si>
  <si>
    <t xml:space="preserve">STREAMING </t>
  </si>
  <si>
    <t xml:space="preserve">1 servicio de transmisión streaming </t>
  </si>
  <si>
    <t>Plataforma privada y personalizada para transmisión de streaming 
-Código embebido 
-Conectividad hasta1000usuarios
-EncoderDigitalSDI
-grabación
-Estadísticas de conexión en tiempo real. - Técnico de sonido para streaming</t>
  </si>
  <si>
    <t xml:space="preserve">1 Canal dedicado de internet </t>
  </si>
  <si>
    <t>20 Megas de canal dedicado
 -Servidor de internet con  
- 3 Operadores 
-1Switch Tp de 8puertos Ethernet
-1Ingeniero de sistemas
-Soporte técnico durante toda la transmisión. (Transmisión LIVEU)                                       - Técnico de sonido para streaming</t>
  </si>
  <si>
    <t>ELECTRICO</t>
  </si>
  <si>
    <t>1 Planta eléctrica de 10 kva insonora.</t>
  </si>
  <si>
    <t xml:space="preserve">Dotada de cable extensión encauchetada y combustible y personal necesario para su operación </t>
  </si>
  <si>
    <t xml:space="preserve"> </t>
  </si>
  <si>
    <t>7 - 12 horas</t>
  </si>
  <si>
    <t xml:space="preserve">1 Planta eléctrica de 75 kva </t>
  </si>
  <si>
    <t>1 - 6 horas</t>
  </si>
  <si>
    <t xml:space="preserve">1 Planta eléctrica de 50 kva </t>
  </si>
  <si>
    <t>EVENTOS</t>
  </si>
  <si>
    <t xml:space="preserve">Traducción Simultánea para 100 personas </t>
  </si>
  <si>
    <t>Con traductor simultáneo (Español, Inglés, Español), equipos (diademas y receptores) y cabinas</t>
  </si>
  <si>
    <t>Intérprete de lenguaje de señas</t>
  </si>
  <si>
    <t>Certificado por entidad competente (INSOR,Fenascol, SENA), con la capacidad de interpretar, traducir y describir –según el caso– mensajes y contextos de lengua de señas colombiana a español y viceversa</t>
  </si>
  <si>
    <t>Medio día</t>
  </si>
  <si>
    <t>Separadores de filas (rompe tráfico)</t>
  </si>
  <si>
    <t>De 1,20mts, con sistema de reata</t>
  </si>
  <si>
    <t>1 - 30 -</t>
  </si>
  <si>
    <t>31 - 75</t>
  </si>
  <si>
    <t>76 en adelante</t>
  </si>
  <si>
    <t>Mesa plástica blanca 4 x 4mts</t>
  </si>
  <si>
    <t>1 - 20</t>
  </si>
  <si>
    <t>21 - 40</t>
  </si>
  <si>
    <t>41 en adelante</t>
  </si>
  <si>
    <t xml:space="preserve">Mesa plástica blanca tipo tablón 2,40 x 0,80 mts, </t>
  </si>
  <si>
    <t>Extendible en el centro</t>
  </si>
  <si>
    <t xml:space="preserve">Mesa plástica blanca tipo tablón 1,80 x 0,60 mts, </t>
  </si>
  <si>
    <t>Mesa redonda para 10 puestos</t>
  </si>
  <si>
    <t>Mantel blanco para mesas rectangulares, de 6 a 10 puestos</t>
  </si>
  <si>
    <t>En Spandex</t>
  </si>
  <si>
    <t>Mantel blanco para mesas redondas, de 6 a 10 puestos</t>
  </si>
  <si>
    <t>Silla plástica sin brazos</t>
  </si>
  <si>
    <t>Color Blanco</t>
  </si>
  <si>
    <t>1 - 100</t>
  </si>
  <si>
    <t>101 - 200</t>
  </si>
  <si>
    <t>201 - 500</t>
  </si>
  <si>
    <t>501 - en
adelante</t>
  </si>
  <si>
    <t>Silla plástica con brazos</t>
  </si>
  <si>
    <t>Forro silla plástica sin brazos</t>
  </si>
  <si>
    <t xml:space="preserve">Silla tipo bar </t>
  </si>
  <si>
    <t xml:space="preserve">Color Blanco </t>
  </si>
  <si>
    <t xml:space="preserve">Poltrona con brazos
</t>
  </si>
  <si>
    <t>color blanco, gris o azul</t>
  </si>
  <si>
    <t xml:space="preserve">Sofá 2 puestos, </t>
  </si>
  <si>
    <t>Color gris, negro o azul</t>
  </si>
  <si>
    <t>Sofá 3 puestos</t>
  </si>
  <si>
    <t>Puff sencillo</t>
  </si>
  <si>
    <t>Color blanco</t>
  </si>
  <si>
    <t>Puff doble</t>
  </si>
  <si>
    <t>Mesa de centro cuadrada</t>
  </si>
  <si>
    <t>Atril en acrílico</t>
  </si>
  <si>
    <t>Atril en madera</t>
  </si>
  <si>
    <t>UNIDADES SANITARIAS PORTÁTILES</t>
  </si>
  <si>
    <t xml:space="preserve">Unidades portátiles mixtas. </t>
  </si>
  <si>
    <t>Con operador, insumos de aseo permanentes, recogida de desechos y limpieza permanente.</t>
  </si>
  <si>
    <t>1 - 10</t>
  </si>
  <si>
    <t>11 - 20</t>
  </si>
  <si>
    <t>21 en adelante</t>
  </si>
  <si>
    <t>Unidades portátiles mixtas para personas con discapacidad.</t>
  </si>
  <si>
    <t>Con operador, insumos de aseo permanentes, recogida de desechos y limpieza
permanente.</t>
  </si>
  <si>
    <t>Personal logístico con perfil de bachiller</t>
  </si>
  <si>
    <t>8 horas</t>
  </si>
  <si>
    <t xml:space="preserve">Personal con perfil certificado de actor </t>
  </si>
  <si>
    <t>REGISTRO DE ASISTENCIA</t>
  </si>
  <si>
    <t xml:space="preserve">Punto de registro de asistentes  para 200 personas </t>
  </si>
  <si>
    <t>(incluye equipos de computo, 3 operadores: perfil bachiller con mínimo 6 meses de experiencia en eventos).</t>
  </si>
  <si>
    <t>Punto de registro de asistentes  para 500 personas</t>
  </si>
  <si>
    <t xml:space="preserve"> (incluye equipos de computo  y 5 operadores: perfil bachiller  con mínimo 6 meses de experiencia en eventos).</t>
  </si>
  <si>
    <t>PLANES DE EMERGENCIA Y CONTINGENCIA</t>
  </si>
  <si>
    <t xml:space="preserve">Diseño, formulación, presentación, radicación y aprobación de Plan de Emergencia y contingencia y, gestión de permisos para eventos </t>
  </si>
  <si>
    <t xml:space="preserve">Complejidad MEDIA </t>
  </si>
  <si>
    <t xml:space="preserve">Diseño, formulación, presentación, radicación y aprobación de Plan de Emergencia y contingencia y, gestión de permisos para eventos 
</t>
  </si>
  <si>
    <t>Complejidad ALTA</t>
  </si>
  <si>
    <t>Ambulancia medicalizada</t>
  </si>
  <si>
    <t>Perímetro urbano, con conductor, auxiliar de enfermería y médico</t>
  </si>
  <si>
    <t>1 - 4 horas</t>
  </si>
  <si>
    <t>5 - 8 horas</t>
  </si>
  <si>
    <t>RADIOS</t>
  </si>
  <si>
    <t>Radio de 2 vías</t>
  </si>
  <si>
    <t>Punto a punto, de largo alcance</t>
  </si>
  <si>
    <t>Radiocomunicación en sistema Avantel</t>
  </si>
  <si>
    <t xml:space="preserve"> Sin llamadas, para cobertura entre localidades de Bogotá</t>
  </si>
  <si>
    <t>SEÑALIZACIÓN DE EMERGENCIA</t>
  </si>
  <si>
    <t>1 Rollo de Cinta de Seguridad</t>
  </si>
  <si>
    <t>Cinta para señalizar cerramientos</t>
  </si>
  <si>
    <t>21 - 50</t>
  </si>
  <si>
    <t>50 en adelante</t>
  </si>
  <si>
    <t>Señalización de emergencia,</t>
  </si>
  <si>
    <t xml:space="preserve"> por 1m2, tela reflectiva ignifuga poliéster
elástico, a 2 x 1 tinta</t>
  </si>
  <si>
    <t>TRANSPORTE</t>
  </si>
  <si>
    <t xml:space="preserve">Transporte de elementos logísticos para las activaciones </t>
  </si>
  <si>
    <t xml:space="preserve">Camión tipo furgón por trayecto </t>
  </si>
  <si>
    <t>TOTAL</t>
  </si>
  <si>
    <t>Internet 25  MG  para pantalla modem de navegación</t>
  </si>
  <si>
    <t xml:space="preserve">Acometida eléctrica y puntos eléctricos por stand </t>
  </si>
  <si>
    <t xml:space="preserve">Cubre cables para extensión de sonido y planta eléctrica </t>
  </si>
  <si>
    <t xml:space="preserve">Distro corriente y cableado </t>
  </si>
  <si>
    <t xml:space="preserve">Mesas tipo coctel con base en vidrio </t>
  </si>
  <si>
    <t>PERSONAL</t>
  </si>
  <si>
    <t>Personal para "Protocolo"</t>
  </si>
  <si>
    <t xml:space="preserve">Personal técnico de montaje y desmontaje </t>
  </si>
  <si>
    <t xml:space="preserve">Supervisor </t>
  </si>
  <si>
    <t>4-6 Horas</t>
  </si>
  <si>
    <t>Coordinador</t>
  </si>
  <si>
    <t xml:space="preserve">Ingeniero de sonido </t>
  </si>
  <si>
    <t xml:space="preserve">Ingeniero de video </t>
  </si>
  <si>
    <t>Sillas tipo auditorio para asistentes (no rimax)</t>
  </si>
  <si>
    <t>Carpa tipo hangar de 12 X 24 m con paredes laterales. Adecuación en laterales para evacuación, con anclajes y soportes certificados, con instalación y desistalación</t>
  </si>
  <si>
    <t>Pantallas táctiles de ingreso con branding pantalla de 40"</t>
  </si>
  <si>
    <t>con Soporte técnico</t>
  </si>
  <si>
    <t>PORCENTAJE PAGOS A TERCEROS</t>
  </si>
  <si>
    <t>Se denomina este concepto a todos aquellos pagos adicionales a la prestación de cualquier servicio en donde el operador incurra en costos administrativos y operativos. Es decir, Pago a empresas, personas naturales, grupos artísticos y/o culturales definidos para el desarrollo de las diferentes actividades requeridas por la entidad.</t>
  </si>
  <si>
    <t>Por cada pago a terceros (definir porcentaje antes de iva</t>
  </si>
  <si>
    <t xml:space="preserve">Anexo 9 – Tarifario BTL 
</t>
  </si>
  <si>
    <t>Nota 1: Cualquier producto no incluido en el tarifario dadas las características técnicas o de producción y requerido por la Entidad, podrá ser solicitado en el marco de la ejecución contractual y su trámite, estará sujeto a la aprobación de la entidad solicitante.</t>
  </si>
  <si>
    <t xml:space="preserve">Nota 2: De requerirse el servicio de pauta internacional, la supervisión del contrato solicitará la cotización del medio y una vez evaluada la pertenencia a la inclusión del plan realizará su aprobación </t>
  </si>
  <si>
    <t>Tamaño*</t>
  </si>
  <si>
    <t>Papel</t>
  </si>
  <si>
    <t>Tinta</t>
  </si>
  <si>
    <t>Plástificado</t>
  </si>
  <si>
    <t>Brillo UV</t>
  </si>
  <si>
    <t>Refilado</t>
  </si>
  <si>
    <t>Troquelado</t>
  </si>
  <si>
    <t>Despuntado</t>
  </si>
  <si>
    <t>Grafado</t>
  </si>
  <si>
    <t>Cantidad total</t>
  </si>
  <si>
    <t>50x35 cm</t>
  </si>
  <si>
    <t>Papel esmaltado brillante C2S de 115 gr</t>
  </si>
  <si>
    <t>4x0</t>
  </si>
  <si>
    <t>35x25 cm</t>
  </si>
  <si>
    <t xml:space="preserve">Afiches
</t>
  </si>
  <si>
    <t>Stickers</t>
  </si>
  <si>
    <t>Adhesivo</t>
  </si>
  <si>
    <t>Acabado</t>
  </si>
  <si>
    <t>6,5x6,5 cm</t>
  </si>
  <si>
    <t>Autoadhesivo brillante 80/90 de 90 gr</t>
  </si>
  <si>
    <t>Permanente</t>
  </si>
  <si>
    <t>3,5x3,5 cm</t>
  </si>
  <si>
    <t>Backing</t>
  </si>
  <si>
    <t>240×240 cm</t>
  </si>
  <si>
    <t>360×240 cm</t>
  </si>
  <si>
    <t>Banner 13 onz – Tintas ecosolventes</t>
  </si>
  <si>
    <t>Material</t>
  </si>
  <si>
    <t>Estructura</t>
  </si>
  <si>
    <t>Pendones roll up</t>
  </si>
  <si>
    <t>100×200 cm </t>
  </si>
  <si>
    <t xml:space="preserve"> 85×200 cm</t>
  </si>
  <si>
    <t>200×200 cm</t>
  </si>
  <si>
    <t>Impresión digital en plóter full color, Alta resolución</t>
  </si>
  <si>
    <t xml:space="preserve">Aluminio </t>
  </si>
  <si>
    <t xml:space="preserve">Pendones araña </t>
  </si>
  <si>
    <t>VALOR UNITARIO ANTES DE IVA</t>
  </si>
  <si>
    <t>DESCUENTO (%)</t>
  </si>
  <si>
    <t>VALOR CON DESCUENTO</t>
  </si>
  <si>
    <t>% IVA</t>
  </si>
  <si>
    <t>VALOR CON IVA</t>
  </si>
  <si>
    <t xml:space="preserve">PRECIOS DE REFERENCIA - ESTUDIO DE MERCADO </t>
  </si>
  <si>
    <t>Stand</t>
  </si>
  <si>
    <t>54 mts 2</t>
  </si>
  <si>
    <t>36 mts 2</t>
  </si>
  <si>
    <t>18 mts 2</t>
  </si>
  <si>
    <t>9 mts 2</t>
  </si>
  <si>
    <t>STANDS</t>
  </si>
  <si>
    <t>ESTRUCTURA DE ENTRADA</t>
  </si>
  <si>
    <t>Portal de Entrada</t>
  </si>
  <si>
    <t>Arcos de entrada</t>
  </si>
  <si>
    <t>Ver anexo</t>
  </si>
  <si>
    <t>Ver abexo</t>
  </si>
  <si>
    <t>RECINTOS Y TARIMAS</t>
  </si>
  <si>
    <t>Gran Tarima</t>
  </si>
  <si>
    <t>Mini Tarimas</t>
  </si>
  <si>
    <t>SEÑALIZACION Y OTROS</t>
  </si>
  <si>
    <t>Señalizadores Distritos</t>
  </si>
  <si>
    <t>Tótem de entrada</t>
  </si>
  <si>
    <t>Backings</t>
  </si>
  <si>
    <t>Señalizadores Dirección</t>
  </si>
  <si>
    <t>Señalizadores Logos</t>
  </si>
  <si>
    <t>Señalizadores Direción</t>
  </si>
  <si>
    <t>4.0x0.8 mts</t>
  </si>
  <si>
    <t>11.9x8.80 mts</t>
  </si>
  <si>
    <t>2.0x2.4 mts</t>
  </si>
  <si>
    <t>2.8x0.8 mts</t>
  </si>
  <si>
    <t>3.0x1.2 mts</t>
  </si>
  <si>
    <t>2.2x1.5 mts</t>
  </si>
  <si>
    <t xml:space="preserve">     Nota 3: Se establece que los items 196 a 209, los valores que se oferten se tomaran cómo estimados y su ejecución real dependerá de la aprobación del diseño final, no obstante los valores final que se en del diseño final no podrán superar el presupuesto que se tiene estimado para el diseño de la Zona 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</si>
</sst>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quot; &quot;;#,##0&quot; &quot;;&quot;-&quot;#&quot; &quot;;&quot; &quot;@"/>
  </numFmts>
  <fonts count="24">
    <font>
      <sz val="11"/>
      <color theme="1"/>
      <name val="Calibri"/>
      <family val="2"/>
      <scheme val="minor"/>
    </font>
    <font>
      <sz val="11"/>
      <color theme="1"/>
      <name val="Calibri"/>
      <family val="2"/>
      <scheme val="minor"/>
    </font>
    <font>
      <b/>
      <sz val="11"/>
      <color theme="1"/>
      <name val="Arial "/>
    </font>
    <font>
      <sz val="11"/>
      <color theme="1"/>
      <name val="Arial"/>
      <family val="2"/>
    </font>
    <font>
      <sz val="11"/>
      <color theme="1"/>
      <name val="Arial "/>
    </font>
    <font>
      <sz val="10"/>
      <name val="Arial"/>
      <family val="2"/>
    </font>
    <font>
      <b/>
      <sz val="11"/>
      <name val="Arial "/>
    </font>
    <font>
      <b/>
      <sz val="11"/>
      <color theme="1"/>
      <name val="Arial"/>
      <family val="2"/>
    </font>
    <font>
      <sz val="12"/>
      <color theme="1"/>
      <name val="Arial"/>
      <family val="2"/>
    </font>
    <font>
      <b/>
      <sz val="10"/>
      <name val="Arial "/>
    </font>
    <font>
      <sz val="12"/>
      <color theme="1"/>
      <name val="Arial "/>
    </font>
    <font>
      <b/>
      <sz val="14"/>
      <color theme="1"/>
      <name val="Arial"/>
      <family val="2"/>
    </font>
    <font>
      <sz val="12"/>
      <color rgb="FF000000"/>
      <name val="Tahoma"/>
      <family val="2"/>
    </font>
    <font>
      <sz val="12"/>
      <color theme="1"/>
      <name val="Tahoma"/>
      <family val="2"/>
    </font>
    <font>
      <sz val="14"/>
      <color theme="1"/>
      <name val="Arial"/>
      <family val="2"/>
    </font>
    <font>
      <sz val="11"/>
      <name val="Arial "/>
    </font>
    <font>
      <b/>
      <sz val="22"/>
      <color theme="1"/>
      <name val="Arial "/>
    </font>
    <font>
      <sz val="11"/>
      <name val="Arial"/>
      <family val="2"/>
    </font>
    <font>
      <sz val="18"/>
      <color theme="1"/>
      <name val="Arial"/>
      <family val="2"/>
    </font>
    <font>
      <sz val="11"/>
      <color rgb="FF3B3D42"/>
      <name val="Arial"/>
      <family val="2"/>
    </font>
    <font>
      <b/>
      <sz val="12"/>
      <name val="Calibri"/>
      <family val="2"/>
      <scheme val="minor"/>
    </font>
    <font>
      <sz val="12"/>
      <color rgb="FF000000"/>
      <name val="Calibri"/>
      <family val="2"/>
      <scheme val="minor"/>
    </font>
    <font>
      <b/>
      <sz val="12"/>
      <color rgb="FFFF0000"/>
      <name val="Calibri"/>
      <family val="2"/>
      <scheme val="minor"/>
    </font>
    <font>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9.9978637043366805E-2"/>
        <bgColor rgb="FF000000"/>
      </patternFill>
    </fill>
    <fill>
      <patternFill patternType="solid">
        <fgColor theme="2"/>
        <bgColor rgb="FF000000"/>
      </patternFill>
    </fill>
    <fill>
      <patternFill patternType="solid">
        <fgColor theme="0" tint="-0.14999847407452621"/>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5" fillId="0" borderId="0"/>
    <xf numFmtId="0" fontId="5" fillId="0" borderId="0"/>
    <xf numFmtId="9" fontId="1" fillId="0" borderId="0" applyFont="0" applyFill="0" applyBorder="0" applyAlignment="0" applyProtection="0"/>
  </cellStyleXfs>
  <cellXfs count="120">
    <xf numFmtId="0" fontId="0" fillId="0" borderId="0" xfId="0"/>
    <xf numFmtId="0" fontId="3" fillId="0" borderId="0" xfId="0" applyFont="1" applyAlignment="1">
      <alignment vertical="center"/>
    </xf>
    <xf numFmtId="0" fontId="3" fillId="0" borderId="0" xfId="0" applyFont="1" applyAlignment="1">
      <alignment horizontal="center" vertical="center"/>
    </xf>
    <xf numFmtId="164" fontId="3" fillId="0" borderId="0" xfId="1" applyNumberFormat="1" applyFont="1" applyFill="1" applyAlignment="1">
      <alignment vertical="center"/>
    </xf>
    <xf numFmtId="0" fontId="7" fillId="0" borderId="0" xfId="0" applyFont="1" applyAlignment="1">
      <alignment vertical="center"/>
    </xf>
    <xf numFmtId="0" fontId="4" fillId="2" borderId="1" xfId="2" applyFont="1" applyFill="1" applyBorder="1" applyAlignment="1">
      <alignment horizontal="center" vertical="center" wrapText="1"/>
    </xf>
    <xf numFmtId="1" fontId="4" fillId="2" borderId="1" xfId="2" applyNumberFormat="1" applyFont="1" applyFill="1" applyBorder="1" applyAlignment="1">
      <alignment horizontal="center" vertical="center" shrinkToFit="1"/>
    </xf>
    <xf numFmtId="1" fontId="10" fillId="2" borderId="1" xfId="2" applyNumberFormat="1" applyFont="1" applyFill="1" applyBorder="1" applyAlignment="1">
      <alignment horizontal="center" vertical="center" shrinkToFit="1"/>
    </xf>
    <xf numFmtId="0" fontId="3" fillId="2" borderId="0" xfId="0" applyFont="1" applyFill="1" applyAlignment="1">
      <alignment horizontal="center" vertical="center"/>
    </xf>
    <xf numFmtId="0" fontId="3" fillId="2" borderId="0" xfId="0" applyFont="1" applyFill="1" applyAlignment="1">
      <alignment vertical="center"/>
    </xf>
    <xf numFmtId="0" fontId="11" fillId="2" borderId="0" xfId="0" applyFont="1" applyFill="1" applyAlignment="1">
      <alignment vertical="center"/>
    </xf>
    <xf numFmtId="16" fontId="4" fillId="2" borderId="1" xfId="2" applyNumberFormat="1" applyFont="1" applyFill="1" applyBorder="1" applyAlignment="1">
      <alignment horizontal="center" vertical="center" wrapText="1"/>
    </xf>
    <xf numFmtId="0" fontId="8" fillId="2" borderId="1" xfId="2" applyFont="1" applyFill="1" applyBorder="1" applyAlignment="1">
      <alignment horizontal="left" vertical="center" wrapText="1"/>
    </xf>
    <xf numFmtId="0" fontId="13" fillId="2" borderId="1" xfId="0" applyFont="1" applyFill="1" applyBorder="1" applyAlignment="1">
      <alignment horizontal="justify" vertical="center" wrapText="1"/>
    </xf>
    <xf numFmtId="165" fontId="12" fillId="2" borderId="1" xfId="3" applyNumberFormat="1" applyFont="1" applyFill="1" applyBorder="1" applyAlignment="1">
      <alignment horizontal="left" vertical="center" wrapText="1" shrinkToFit="1"/>
    </xf>
    <xf numFmtId="1" fontId="8" fillId="2" borderId="1" xfId="2" applyNumberFormat="1" applyFont="1" applyFill="1" applyBorder="1" applyAlignment="1">
      <alignment horizontal="left" vertical="center" shrinkToFit="1"/>
    </xf>
    <xf numFmtId="0" fontId="13" fillId="2" borderId="1" xfId="0" applyFont="1" applyFill="1" applyBorder="1" applyAlignment="1">
      <alignment vertical="center" wrapText="1"/>
    </xf>
    <xf numFmtId="164" fontId="11" fillId="2" borderId="0" xfId="0" applyNumberFormat="1" applyFont="1" applyFill="1" applyAlignment="1">
      <alignment vertical="center"/>
    </xf>
    <xf numFmtId="1" fontId="8" fillId="2" borderId="1" xfId="2" applyNumberFormat="1" applyFont="1" applyFill="1" applyBorder="1" applyAlignment="1">
      <alignment horizontal="left" vertical="center" wrapText="1" shrinkToFit="1"/>
    </xf>
    <xf numFmtId="0" fontId="2" fillId="2" borderId="2" xfId="0" applyFont="1" applyFill="1" applyBorder="1" applyAlignment="1">
      <alignment horizontal="center" vertical="center" wrapText="1"/>
    </xf>
    <xf numFmtId="0" fontId="6" fillId="2" borderId="2"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7" fillId="0" borderId="0" xfId="3" applyFont="1" applyProtection="1">
      <protection hidden="1"/>
    </xf>
    <xf numFmtId="0" fontId="3" fillId="0" borderId="1" xfId="3" applyFont="1" applyBorder="1" applyProtection="1">
      <protection hidden="1"/>
    </xf>
    <xf numFmtId="0" fontId="7" fillId="4" borderId="1" xfId="3" applyFont="1" applyFill="1" applyBorder="1" applyAlignment="1" applyProtection="1">
      <alignment horizontal="center" vertical="center" wrapText="1"/>
      <protection hidden="1"/>
    </xf>
    <xf numFmtId="0" fontId="3" fillId="0" borderId="1" xfId="3" applyFont="1" applyBorder="1" applyAlignment="1" applyProtection="1">
      <alignment horizontal="center" vertical="center" wrapText="1"/>
      <protection hidden="1"/>
    </xf>
    <xf numFmtId="43" fontId="3" fillId="0" borderId="1" xfId="1" applyFont="1" applyFill="1" applyBorder="1" applyAlignment="1" applyProtection="1">
      <alignment horizontal="center" vertical="center" wrapText="1"/>
      <protection hidden="1"/>
    </xf>
    <xf numFmtId="0" fontId="1" fillId="0" borderId="1" xfId="0" applyFont="1" applyBorder="1"/>
    <xf numFmtId="0" fontId="7" fillId="5" borderId="1" xfId="0" applyFont="1" applyFill="1" applyBorder="1" applyAlignment="1" applyProtection="1">
      <alignment horizontal="center" vertical="center" wrapText="1"/>
      <protection hidden="1"/>
    </xf>
    <xf numFmtId="0" fontId="3" fillId="0" borderId="0" xfId="3" applyFont="1" applyProtection="1">
      <protection hidden="1"/>
    </xf>
    <xf numFmtId="0" fontId="18" fillId="0" borderId="0" xfId="3" applyFont="1" applyAlignment="1" applyProtection="1">
      <alignment horizontal="center" vertical="center" wrapText="1"/>
      <protection hidden="1"/>
    </xf>
    <xf numFmtId="0" fontId="7" fillId="6" borderId="1" xfId="0" applyFont="1" applyFill="1" applyBorder="1" applyAlignment="1" applyProtection="1">
      <alignment horizontal="center" vertical="center" wrapText="1"/>
      <protection hidden="1"/>
    </xf>
    <xf numFmtId="0" fontId="0" fillId="0" borderId="1" xfId="0" applyBorder="1"/>
    <xf numFmtId="0" fontId="3" fillId="0" borderId="1" xfId="3" applyFont="1" applyBorder="1" applyAlignment="1" applyProtection="1">
      <alignment vertical="center" wrapText="1"/>
      <protection hidden="1"/>
    </xf>
    <xf numFmtId="0" fontId="1" fillId="0" borderId="0" xfId="0" applyFont="1"/>
    <xf numFmtId="0" fontId="3" fillId="0" borderId="1" xfId="0" applyFont="1" applyBorder="1"/>
    <xf numFmtId="0" fontId="3" fillId="0" borderId="1" xfId="0" applyFont="1" applyBorder="1" applyAlignment="1">
      <alignment wrapText="1"/>
    </xf>
    <xf numFmtId="0" fontId="18" fillId="0" borderId="8" xfId="3" applyFont="1" applyBorder="1" applyAlignment="1" applyProtection="1">
      <alignment vertical="center" wrapText="1"/>
      <protection hidden="1"/>
    </xf>
    <xf numFmtId="0" fontId="18" fillId="0" borderId="0" xfId="3" applyFont="1" applyAlignment="1" applyProtection="1">
      <alignment vertical="center" wrapText="1"/>
      <protection hidden="1"/>
    </xf>
    <xf numFmtId="0" fontId="6" fillId="3" borderId="2"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9" fillId="0" borderId="1" xfId="0" applyFont="1"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9" fontId="14" fillId="2" borderId="1" xfId="4" applyFont="1" applyFill="1" applyBorder="1" applyAlignment="1">
      <alignment vertical="center"/>
    </xf>
    <xf numFmtId="0" fontId="8" fillId="2" borderId="1" xfId="2" applyFont="1" applyFill="1" applyBorder="1" applyAlignment="1">
      <alignment vertical="center" wrapText="1"/>
    </xf>
    <xf numFmtId="0" fontId="20" fillId="7" borderId="1" xfId="0" applyFont="1" applyFill="1" applyBorder="1" applyAlignment="1">
      <alignment horizontal="center" vertical="center" wrapText="1"/>
    </xf>
    <xf numFmtId="164" fontId="21" fillId="0" borderId="1" xfId="1" applyNumberFormat="1" applyFont="1" applyFill="1" applyBorder="1" applyAlignment="1">
      <alignment horizontal="right" vertical="center" shrinkToFit="1"/>
    </xf>
    <xf numFmtId="9" fontId="21" fillId="0" borderId="1" xfId="4" applyFont="1" applyFill="1" applyBorder="1" applyAlignment="1">
      <alignment horizontal="right" vertical="center" shrinkToFit="1"/>
    </xf>
    <xf numFmtId="164" fontId="21" fillId="8" borderId="1" xfId="1" applyNumberFormat="1" applyFont="1" applyFill="1" applyBorder="1" applyAlignment="1">
      <alignment horizontal="right" vertical="center" shrinkToFit="1"/>
    </xf>
    <xf numFmtId="9" fontId="21" fillId="0" borderId="1" xfId="4" applyFont="1" applyBorder="1" applyAlignment="1">
      <alignment horizontal="right" vertical="center" shrinkToFit="1"/>
    </xf>
    <xf numFmtId="9" fontId="3" fillId="0" borderId="1" xfId="4" applyFont="1" applyBorder="1" applyProtection="1">
      <protection hidden="1"/>
    </xf>
    <xf numFmtId="9" fontId="1" fillId="0" borderId="1" xfId="4" applyFont="1" applyBorder="1"/>
    <xf numFmtId="9" fontId="3" fillId="0" borderId="1" xfId="4" applyFont="1" applyBorder="1"/>
    <xf numFmtId="9" fontId="0" fillId="0" borderId="1" xfId="4" applyFont="1" applyBorder="1"/>
    <xf numFmtId="9" fontId="4" fillId="2" borderId="1" xfId="4" applyFont="1" applyFill="1" applyBorder="1" applyAlignment="1">
      <alignment horizontal="center" vertical="center" wrapText="1"/>
    </xf>
    <xf numFmtId="9" fontId="4" fillId="2" borderId="1" xfId="4" applyFont="1" applyFill="1" applyBorder="1" applyAlignment="1">
      <alignment horizontal="center" vertical="center" shrinkToFit="1"/>
    </xf>
    <xf numFmtId="9" fontId="10" fillId="2" borderId="1" xfId="4" applyFont="1" applyFill="1" applyBorder="1" applyAlignment="1">
      <alignment horizontal="center" vertical="center" shrinkToFit="1"/>
    </xf>
    <xf numFmtId="9" fontId="8" fillId="2" borderId="1" xfId="4" applyFont="1" applyFill="1" applyBorder="1" applyAlignment="1">
      <alignment vertical="center" wrapText="1"/>
    </xf>
    <xf numFmtId="9" fontId="3" fillId="2" borderId="1" xfId="4" applyFont="1" applyFill="1" applyBorder="1" applyAlignment="1">
      <alignment vertical="center"/>
    </xf>
    <xf numFmtId="0" fontId="22" fillId="7" borderId="1" xfId="0" applyFont="1" applyFill="1" applyBorder="1" applyAlignment="1">
      <alignment horizontal="center" vertical="center" wrapText="1"/>
    </xf>
    <xf numFmtId="43" fontId="3" fillId="0" borderId="1" xfId="1" applyFont="1" applyBorder="1" applyAlignment="1">
      <alignment vertical="center"/>
    </xf>
    <xf numFmtId="164" fontId="21" fillId="8" borderId="11" xfId="1" applyNumberFormat="1" applyFont="1" applyFill="1" applyBorder="1" applyAlignment="1">
      <alignment horizontal="right" vertical="center" shrinkToFit="1"/>
    </xf>
    <xf numFmtId="43" fontId="18" fillId="0" borderId="0" xfId="1" applyFont="1" applyFill="1" applyBorder="1" applyAlignment="1" applyProtection="1">
      <alignment vertical="center" wrapText="1"/>
      <protection hidden="1"/>
    </xf>
    <xf numFmtId="43" fontId="17" fillId="0" borderId="0" xfId="1" applyFont="1" applyFill="1" applyBorder="1" applyProtection="1">
      <protection hidden="1"/>
    </xf>
    <xf numFmtId="43" fontId="0" fillId="0" borderId="0" xfId="1" applyFont="1" applyFill="1" applyBorder="1"/>
    <xf numFmtId="164" fontId="3" fillId="7" borderId="1" xfId="1" applyNumberFormat="1" applyFont="1" applyFill="1" applyBorder="1" applyProtection="1">
      <protection hidden="1"/>
    </xf>
    <xf numFmtId="164" fontId="1" fillId="7" borderId="1" xfId="1" applyNumberFormat="1" applyFont="1" applyFill="1" applyBorder="1"/>
    <xf numFmtId="164" fontId="0" fillId="7" borderId="1" xfId="1" applyNumberFormat="1" applyFont="1" applyFill="1" applyBorder="1"/>
    <xf numFmtId="164" fontId="23" fillId="7" borderId="1" xfId="0" applyNumberFormat="1" applyFont="1" applyFill="1" applyBorder="1"/>
    <xf numFmtId="0" fontId="15" fillId="2" borderId="1" xfId="2" applyFont="1" applyFill="1" applyBorder="1" applyAlignment="1">
      <alignment horizontal="left" vertical="center" wrapText="1"/>
    </xf>
    <xf numFmtId="0" fontId="6" fillId="2" borderId="0" xfId="2" applyFont="1" applyFill="1" applyAlignment="1">
      <alignment horizontal="center" vertical="center" wrapText="1"/>
    </xf>
    <xf numFmtId="0" fontId="8" fillId="2" borderId="0" xfId="2" applyFont="1" applyFill="1" applyAlignment="1">
      <alignment horizontal="left" vertical="center" wrapText="1"/>
    </xf>
    <xf numFmtId="0" fontId="15" fillId="2" borderId="0" xfId="2" applyFont="1" applyFill="1" applyAlignment="1">
      <alignment horizontal="left" vertical="center" wrapText="1"/>
    </xf>
    <xf numFmtId="0" fontId="8" fillId="2" borderId="0" xfId="2" applyFont="1" applyFill="1" applyAlignment="1">
      <alignment vertical="center" wrapText="1"/>
    </xf>
    <xf numFmtId="9" fontId="8" fillId="2" borderId="0" xfId="4" applyFont="1" applyFill="1" applyBorder="1" applyAlignment="1">
      <alignment vertical="center" wrapText="1"/>
    </xf>
    <xf numFmtId="164" fontId="21" fillId="8" borderId="0" xfId="1" applyNumberFormat="1" applyFont="1" applyFill="1" applyBorder="1" applyAlignment="1">
      <alignment horizontal="right" vertical="center" shrinkToFit="1"/>
    </xf>
    <xf numFmtId="9" fontId="14" fillId="2" borderId="0" xfId="4" applyFont="1" applyFill="1" applyBorder="1" applyAlignment="1">
      <alignment vertical="center"/>
    </xf>
    <xf numFmtId="43" fontId="3" fillId="0" borderId="0" xfId="1" applyFont="1" applyBorder="1" applyAlignment="1">
      <alignment vertical="center"/>
    </xf>
    <xf numFmtId="0" fontId="8" fillId="2" borderId="3" xfId="2" applyFont="1" applyFill="1" applyBorder="1" applyAlignment="1">
      <alignment horizontal="left" vertical="center" wrapText="1"/>
    </xf>
    <xf numFmtId="0" fontId="15" fillId="2" borderId="3" xfId="2" applyFont="1" applyFill="1" applyBorder="1" applyAlignment="1">
      <alignment horizontal="left" vertical="center" wrapText="1"/>
    </xf>
    <xf numFmtId="0" fontId="8" fillId="2" borderId="3" xfId="2" applyFont="1" applyFill="1" applyBorder="1" applyAlignment="1">
      <alignment horizontal="center" vertical="center" wrapText="1"/>
    </xf>
    <xf numFmtId="0" fontId="8" fillId="2" borderId="3" xfId="2" applyFont="1" applyFill="1" applyBorder="1" applyAlignment="1">
      <alignment vertical="center" wrapText="1"/>
    </xf>
    <xf numFmtId="9" fontId="8" fillId="2" borderId="3" xfId="4" applyFont="1" applyFill="1" applyBorder="1" applyAlignment="1">
      <alignment vertical="center" wrapText="1"/>
    </xf>
    <xf numFmtId="164" fontId="21" fillId="8" borderId="3" xfId="1" applyNumberFormat="1" applyFont="1" applyFill="1" applyBorder="1" applyAlignment="1">
      <alignment horizontal="right" vertical="center" shrinkToFit="1"/>
    </xf>
    <xf numFmtId="9" fontId="14" fillId="2" borderId="3" xfId="4" applyFont="1" applyFill="1" applyBorder="1" applyAlignment="1">
      <alignment vertical="center"/>
    </xf>
    <xf numFmtId="43" fontId="3" fillId="0" borderId="3" xfId="1" applyFont="1" applyBorder="1" applyAlignment="1">
      <alignment vertical="center"/>
    </xf>
    <xf numFmtId="0" fontId="8" fillId="2" borderId="1" xfId="2" applyFont="1" applyFill="1" applyBorder="1" applyAlignment="1">
      <alignment horizontal="left" vertical="center" wrapText="1"/>
    </xf>
    <xf numFmtId="1" fontId="8" fillId="2" borderId="1" xfId="2" applyNumberFormat="1" applyFont="1" applyFill="1" applyBorder="1" applyAlignment="1">
      <alignment horizontal="left" vertical="center" shrinkToFit="1"/>
    </xf>
    <xf numFmtId="0" fontId="6" fillId="2" borderId="2" xfId="2" applyFont="1" applyFill="1" applyBorder="1" applyAlignment="1">
      <alignment horizontal="center" vertical="center" wrapText="1"/>
    </xf>
    <xf numFmtId="0" fontId="13" fillId="2" borderId="1" xfId="0" applyFont="1" applyFill="1" applyBorder="1" applyAlignment="1">
      <alignment horizontal="left" vertical="center" wrapText="1"/>
    </xf>
    <xf numFmtId="0" fontId="8" fillId="2" borderId="1" xfId="2"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2" xfId="3" applyFont="1" applyFill="1" applyBorder="1" applyAlignment="1">
      <alignment horizontal="center" vertical="center"/>
    </xf>
    <xf numFmtId="165" fontId="12" fillId="2" borderId="1" xfId="3" applyNumberFormat="1" applyFont="1" applyFill="1" applyBorder="1" applyAlignment="1">
      <alignment horizontal="left" vertical="center" wrapText="1" shrinkToFit="1"/>
    </xf>
    <xf numFmtId="0" fontId="16" fillId="3" borderId="9" xfId="0" applyFont="1" applyFill="1" applyBorder="1" applyAlignment="1">
      <alignment horizontal="center" wrapText="1"/>
    </xf>
    <xf numFmtId="0" fontId="16" fillId="3" borderId="6" xfId="0" applyFont="1" applyFill="1" applyBorder="1" applyAlignment="1">
      <alignment horizontal="center" wrapText="1"/>
    </xf>
    <xf numFmtId="16" fontId="4" fillId="2" borderId="1" xfId="2" applyNumberFormat="1"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3" fillId="0" borderId="0" xfId="0" applyFont="1" applyAlignment="1">
      <alignment horizontal="left" vertical="center" wrapText="1"/>
    </xf>
    <xf numFmtId="0" fontId="15" fillId="2" borderId="1" xfId="2" applyFont="1" applyFill="1" applyBorder="1" applyAlignment="1">
      <alignment horizontal="left" vertical="center" wrapText="1"/>
    </xf>
    <xf numFmtId="0" fontId="6" fillId="2" borderId="2" xfId="3" applyFont="1" applyFill="1" applyBorder="1" applyAlignment="1">
      <alignment horizontal="center" vertical="center" wrapText="1"/>
    </xf>
    <xf numFmtId="0" fontId="9" fillId="2" borderId="2" xfId="3" applyFont="1" applyFill="1" applyBorder="1" applyAlignment="1">
      <alignment horizontal="center" vertical="center"/>
    </xf>
    <xf numFmtId="0" fontId="0" fillId="0" borderId="0" xfId="0" applyAlignment="1">
      <alignment horizontal="left"/>
    </xf>
    <xf numFmtId="0" fontId="18" fillId="0" borderId="5" xfId="3" applyFont="1" applyBorder="1" applyAlignment="1" applyProtection="1">
      <alignment horizontal="center" wrapText="1"/>
      <protection hidden="1"/>
    </xf>
    <xf numFmtId="0" fontId="18" fillId="0" borderId="6" xfId="3" applyFont="1" applyBorder="1" applyAlignment="1" applyProtection="1">
      <alignment horizontal="center" wrapText="1"/>
      <protection hidden="1"/>
    </xf>
    <xf numFmtId="0" fontId="18" fillId="0" borderId="0" xfId="3" applyFont="1" applyAlignment="1" applyProtection="1">
      <alignment horizontal="center" wrapText="1"/>
      <protection hidden="1"/>
    </xf>
    <xf numFmtId="0" fontId="16" fillId="3" borderId="4" xfId="0" applyFont="1" applyFill="1" applyBorder="1" applyAlignment="1">
      <alignment horizontal="center" wrapText="1"/>
    </xf>
    <xf numFmtId="0" fontId="16" fillId="3" borderId="0" xfId="0" applyFont="1" applyFill="1" applyAlignment="1">
      <alignment horizontal="center" wrapText="1"/>
    </xf>
    <xf numFmtId="0" fontId="18" fillId="0" borderId="1" xfId="3" applyFont="1" applyBorder="1" applyAlignment="1" applyProtection="1">
      <alignment horizontal="center" vertical="center" wrapText="1"/>
      <protection hidden="1"/>
    </xf>
    <xf numFmtId="0" fontId="18" fillId="0" borderId="3" xfId="3" applyFont="1" applyBorder="1" applyAlignment="1" applyProtection="1">
      <alignment horizontal="center" vertical="center" wrapText="1"/>
      <protection hidden="1"/>
    </xf>
    <xf numFmtId="0" fontId="18" fillId="0" borderId="7" xfId="3" applyFont="1" applyBorder="1" applyAlignment="1" applyProtection="1">
      <alignment horizontal="center" vertical="center" wrapText="1"/>
      <protection hidden="1"/>
    </xf>
    <xf numFmtId="0" fontId="18" fillId="0" borderId="10" xfId="3" applyFont="1" applyBorder="1" applyAlignment="1" applyProtection="1">
      <alignment horizontal="center" vertical="center" wrapText="1"/>
      <protection hidden="1"/>
    </xf>
    <xf numFmtId="0" fontId="3" fillId="0" borderId="1" xfId="3" applyFont="1" applyBorder="1" applyAlignment="1" applyProtection="1">
      <alignment horizontal="center" vertical="center" wrapText="1"/>
      <protection hidden="1"/>
    </xf>
    <xf numFmtId="0" fontId="7" fillId="6" borderId="1" xfId="0" applyFont="1" applyFill="1" applyBorder="1" applyAlignment="1" applyProtection="1">
      <alignment horizontal="center" vertical="center"/>
      <protection hidden="1"/>
    </xf>
  </cellXfs>
  <cellStyles count="5">
    <cellStyle name="Millares" xfId="1" builtinId="3"/>
    <cellStyle name="Normal" xfId="0" builtinId="0"/>
    <cellStyle name="Normal 2" xfId="3" xr:uid="{A06FD517-0C48-4949-AADB-EF008CE4D4B2}"/>
    <cellStyle name="Normal 3" xfId="2" xr:uid="{083EA61B-0DF6-4A50-8D94-241B270ECB19}"/>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ciatarazona/Downloads/150741_TRANSMILENIO_-_16_DE_MAYO_DE_2023_3677643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0389-612F-4B06-8CAC-B34F711D4EB6}">
  <dimension ref="A1:K218"/>
  <sheetViews>
    <sheetView showGridLines="0" tabSelected="1" topLeftCell="A211" zoomScale="50" zoomScaleNormal="70" workbookViewId="0">
      <selection activeCell="F241" sqref="F241"/>
    </sheetView>
  </sheetViews>
  <sheetFormatPr baseColWidth="10" defaultColWidth="17" defaultRowHeight="14"/>
  <cols>
    <col min="1" max="1" width="33.83203125" style="2" customWidth="1"/>
    <col min="2" max="2" width="47.5" style="1" customWidth="1"/>
    <col min="3" max="3" width="69" style="1" customWidth="1"/>
    <col min="4" max="4" width="24.5" style="1" customWidth="1"/>
    <col min="5" max="7" width="24.1640625" style="1" customWidth="1"/>
    <col min="8" max="8" width="24.1640625" style="3" customWidth="1"/>
    <col min="9" max="9" width="24.1640625" style="1" customWidth="1"/>
    <col min="10" max="10" width="25.5" style="1" customWidth="1"/>
    <col min="11" max="16384" width="17" style="1"/>
  </cols>
  <sheetData>
    <row r="1" spans="1:10" ht="83.25" customHeight="1">
      <c r="A1" s="95" t="s">
        <v>200</v>
      </c>
      <c r="B1" s="96"/>
      <c r="C1" s="96"/>
      <c r="D1" s="96"/>
      <c r="E1" s="96"/>
      <c r="F1" s="96"/>
      <c r="G1" s="96"/>
      <c r="H1" s="96"/>
      <c r="I1" s="96"/>
    </row>
    <row r="2" spans="1:10" ht="43" customHeight="1">
      <c r="A2" s="39" t="s">
        <v>0</v>
      </c>
      <c r="B2" s="40" t="s">
        <v>1</v>
      </c>
      <c r="C2" s="40" t="s">
        <v>0</v>
      </c>
      <c r="D2" s="40" t="s">
        <v>2</v>
      </c>
      <c r="E2" s="46" t="s">
        <v>238</v>
      </c>
      <c r="F2" s="46" t="s">
        <v>239</v>
      </c>
      <c r="G2" s="46" t="s">
        <v>240</v>
      </c>
      <c r="H2" s="46" t="s">
        <v>241</v>
      </c>
      <c r="I2" s="46" t="s">
        <v>242</v>
      </c>
      <c r="J2" s="60" t="s">
        <v>243</v>
      </c>
    </row>
    <row r="3" spans="1:10" ht="48.75" customHeight="1">
      <c r="A3" s="106" t="s">
        <v>3</v>
      </c>
      <c r="B3" s="87" t="s">
        <v>4</v>
      </c>
      <c r="C3" s="87" t="s">
        <v>5</v>
      </c>
      <c r="D3" s="5" t="s">
        <v>6</v>
      </c>
      <c r="E3" s="47"/>
      <c r="F3" s="48"/>
      <c r="G3" s="49">
        <f t="shared" ref="G3:G12" si="0">E3-(E3*F3)</f>
        <v>0</v>
      </c>
      <c r="H3" s="50"/>
      <c r="I3" s="49">
        <f t="shared" ref="I3:I12" si="1">G3+(G3*H3)</f>
        <v>0</v>
      </c>
      <c r="J3" s="61">
        <v>4155313.4</v>
      </c>
    </row>
    <row r="4" spans="1:10" ht="43.5" customHeight="1">
      <c r="A4" s="106"/>
      <c r="B4" s="87"/>
      <c r="C4" s="87"/>
      <c r="D4" s="5" t="s">
        <v>7</v>
      </c>
      <c r="E4" s="47"/>
      <c r="F4" s="48"/>
      <c r="G4" s="49">
        <f t="shared" si="0"/>
        <v>0</v>
      </c>
      <c r="H4" s="50"/>
      <c r="I4" s="49">
        <f t="shared" si="1"/>
        <v>0</v>
      </c>
      <c r="J4" s="61">
        <v>3272824.2749999999</v>
      </c>
    </row>
    <row r="5" spans="1:10" ht="15.75" customHeight="1">
      <c r="A5" s="106"/>
      <c r="B5" s="87" t="s">
        <v>8</v>
      </c>
      <c r="C5" s="87"/>
      <c r="D5" s="5" t="s">
        <v>6</v>
      </c>
      <c r="E5" s="47"/>
      <c r="F5" s="48"/>
      <c r="G5" s="49">
        <f t="shared" si="0"/>
        <v>0</v>
      </c>
      <c r="H5" s="50"/>
      <c r="I5" s="49">
        <f t="shared" si="1"/>
        <v>0</v>
      </c>
      <c r="J5" s="61">
        <v>1720484.5962499999</v>
      </c>
    </row>
    <row r="6" spans="1:10" ht="15.75" customHeight="1">
      <c r="A6" s="106"/>
      <c r="B6" s="87"/>
      <c r="C6" s="87"/>
      <c r="D6" s="5" t="s">
        <v>7</v>
      </c>
      <c r="E6" s="47"/>
      <c r="F6" s="48"/>
      <c r="G6" s="49">
        <f t="shared" si="0"/>
        <v>0</v>
      </c>
      <c r="H6" s="50"/>
      <c r="I6" s="49">
        <f t="shared" si="1"/>
        <v>0</v>
      </c>
      <c r="J6" s="61">
        <v>1469947.2025000001</v>
      </c>
    </row>
    <row r="7" spans="1:10" ht="15.75" customHeight="1">
      <c r="A7" s="106"/>
      <c r="B7" s="87" t="s">
        <v>9</v>
      </c>
      <c r="C7" s="87"/>
      <c r="D7" s="5" t="s">
        <v>6</v>
      </c>
      <c r="E7" s="47"/>
      <c r="F7" s="48"/>
      <c r="G7" s="49">
        <f t="shared" si="0"/>
        <v>0</v>
      </c>
      <c r="H7" s="50"/>
      <c r="I7" s="49">
        <f t="shared" si="1"/>
        <v>0</v>
      </c>
      <c r="J7" s="61">
        <v>2612624.6212499999</v>
      </c>
    </row>
    <row r="8" spans="1:10" ht="15.75" customHeight="1">
      <c r="A8" s="106"/>
      <c r="B8" s="87"/>
      <c r="C8" s="87"/>
      <c r="D8" s="5" t="s">
        <v>7</v>
      </c>
      <c r="E8" s="47"/>
      <c r="F8" s="48"/>
      <c r="G8" s="49">
        <f t="shared" si="0"/>
        <v>0</v>
      </c>
      <c r="H8" s="50"/>
      <c r="I8" s="49">
        <f t="shared" si="1"/>
        <v>0</v>
      </c>
      <c r="J8" s="61">
        <v>2452659.3174999999</v>
      </c>
    </row>
    <row r="9" spans="1:10" ht="15.75" customHeight="1">
      <c r="A9" s="106"/>
      <c r="B9" s="87" t="s">
        <v>10</v>
      </c>
      <c r="C9" s="87"/>
      <c r="D9" s="5" t="s">
        <v>6</v>
      </c>
      <c r="E9" s="47"/>
      <c r="F9" s="48"/>
      <c r="G9" s="49">
        <f t="shared" si="0"/>
        <v>0</v>
      </c>
      <c r="H9" s="50"/>
      <c r="I9" s="49">
        <f t="shared" si="1"/>
        <v>0</v>
      </c>
      <c r="J9" s="61">
        <v>3148891.7250000001</v>
      </c>
    </row>
    <row r="10" spans="1:10" ht="15.75" customHeight="1">
      <c r="A10" s="106"/>
      <c r="B10" s="87"/>
      <c r="C10" s="87"/>
      <c r="D10" s="5" t="s">
        <v>7</v>
      </c>
      <c r="E10" s="47"/>
      <c r="F10" s="48"/>
      <c r="G10" s="49">
        <f t="shared" si="0"/>
        <v>0</v>
      </c>
      <c r="H10" s="50"/>
      <c r="I10" s="49">
        <f t="shared" si="1"/>
        <v>0</v>
      </c>
      <c r="J10" s="61">
        <v>2921572.71875</v>
      </c>
    </row>
    <row r="11" spans="1:10" ht="15.75" customHeight="1">
      <c r="A11" s="106"/>
      <c r="B11" s="87" t="s">
        <v>11</v>
      </c>
      <c r="C11" s="87" t="s">
        <v>12</v>
      </c>
      <c r="D11" s="97" t="s">
        <v>13</v>
      </c>
      <c r="E11" s="47"/>
      <c r="F11" s="48"/>
      <c r="G11" s="49">
        <f t="shared" si="0"/>
        <v>0</v>
      </c>
      <c r="H11" s="50"/>
      <c r="I11" s="49">
        <f t="shared" si="1"/>
        <v>0</v>
      </c>
      <c r="J11" s="61">
        <v>361529.88374999998</v>
      </c>
    </row>
    <row r="12" spans="1:10" ht="15.75" customHeight="1">
      <c r="A12" s="106"/>
      <c r="B12" s="87"/>
      <c r="C12" s="87"/>
      <c r="D12" s="97"/>
      <c r="E12" s="47"/>
      <c r="F12" s="48"/>
      <c r="G12" s="49">
        <f t="shared" si="0"/>
        <v>0</v>
      </c>
      <c r="H12" s="50"/>
      <c r="I12" s="49">
        <f t="shared" si="1"/>
        <v>0</v>
      </c>
      <c r="J12" s="61">
        <v>174436.745</v>
      </c>
    </row>
    <row r="13" spans="1:10" ht="15.75" customHeight="1">
      <c r="A13" s="106"/>
      <c r="B13" s="87" t="s">
        <v>14</v>
      </c>
      <c r="C13" s="87" t="s">
        <v>15</v>
      </c>
      <c r="D13" s="11" t="s">
        <v>13</v>
      </c>
      <c r="E13" s="11"/>
      <c r="F13" s="55"/>
      <c r="G13" s="49">
        <f t="shared" ref="G13:G67" si="2">E13-(E13*F13)</f>
        <v>0</v>
      </c>
      <c r="H13" s="59"/>
      <c r="I13" s="49">
        <f t="shared" ref="I13:I67" si="3">G13+(G13*H13)</f>
        <v>0</v>
      </c>
      <c r="J13" s="61">
        <v>443829.71850000008</v>
      </c>
    </row>
    <row r="14" spans="1:10" ht="15.75" customHeight="1">
      <c r="A14" s="106"/>
      <c r="B14" s="87"/>
      <c r="C14" s="87"/>
      <c r="D14" s="5" t="s">
        <v>16</v>
      </c>
      <c r="E14" s="5"/>
      <c r="F14" s="55"/>
      <c r="G14" s="49">
        <f t="shared" si="2"/>
        <v>0</v>
      </c>
      <c r="H14" s="59"/>
      <c r="I14" s="49">
        <f t="shared" si="3"/>
        <v>0</v>
      </c>
      <c r="J14" s="61">
        <v>409947.041875</v>
      </c>
    </row>
    <row r="15" spans="1:10" ht="15.75" customHeight="1">
      <c r="A15" s="106"/>
      <c r="B15" s="87" t="s">
        <v>17</v>
      </c>
      <c r="C15" s="87" t="s">
        <v>15</v>
      </c>
      <c r="D15" s="11" t="s">
        <v>13</v>
      </c>
      <c r="E15" s="11"/>
      <c r="F15" s="55"/>
      <c r="G15" s="49">
        <f t="shared" si="2"/>
        <v>0</v>
      </c>
      <c r="H15" s="59"/>
      <c r="I15" s="49">
        <f t="shared" si="3"/>
        <v>0</v>
      </c>
      <c r="J15" s="61">
        <v>532423.70124999993</v>
      </c>
    </row>
    <row r="16" spans="1:10" ht="15.75" customHeight="1">
      <c r="A16" s="106"/>
      <c r="B16" s="87"/>
      <c r="C16" s="87"/>
      <c r="D16" s="5" t="s">
        <v>16</v>
      </c>
      <c r="E16" s="5"/>
      <c r="F16" s="55"/>
      <c r="G16" s="49">
        <f t="shared" si="2"/>
        <v>0</v>
      </c>
      <c r="H16" s="59"/>
      <c r="I16" s="49">
        <f t="shared" si="3"/>
        <v>0</v>
      </c>
      <c r="J16" s="61">
        <v>485905.93187499995</v>
      </c>
    </row>
    <row r="17" spans="1:10" ht="15.75" customHeight="1">
      <c r="A17" s="106"/>
      <c r="B17" s="87" t="s">
        <v>11</v>
      </c>
      <c r="C17" s="87" t="s">
        <v>18</v>
      </c>
      <c r="D17" s="11" t="s">
        <v>13</v>
      </c>
      <c r="E17" s="11"/>
      <c r="F17" s="55"/>
      <c r="G17" s="49">
        <f t="shared" si="2"/>
        <v>0</v>
      </c>
      <c r="H17" s="59"/>
      <c r="I17" s="49">
        <f t="shared" si="3"/>
        <v>0</v>
      </c>
      <c r="J17" s="61">
        <v>434805.808318</v>
      </c>
    </row>
    <row r="18" spans="1:10" ht="15.75" customHeight="1">
      <c r="A18" s="106"/>
      <c r="B18" s="87"/>
      <c r="C18" s="87"/>
      <c r="D18" s="5" t="s">
        <v>16</v>
      </c>
      <c r="E18" s="5"/>
      <c r="F18" s="55"/>
      <c r="G18" s="49">
        <f t="shared" si="2"/>
        <v>0</v>
      </c>
      <c r="H18" s="59"/>
      <c r="I18" s="49">
        <f t="shared" si="3"/>
        <v>0</v>
      </c>
      <c r="J18" s="61">
        <v>382536.41194299998</v>
      </c>
    </row>
    <row r="19" spans="1:10" ht="15.75" customHeight="1">
      <c r="A19" s="106"/>
      <c r="B19" s="87" t="s">
        <v>14</v>
      </c>
      <c r="C19" s="87" t="s">
        <v>18</v>
      </c>
      <c r="D19" s="11" t="s">
        <v>13</v>
      </c>
      <c r="E19" s="11"/>
      <c r="F19" s="55"/>
      <c r="G19" s="49">
        <f t="shared" si="2"/>
        <v>0</v>
      </c>
      <c r="H19" s="59"/>
      <c r="I19" s="49">
        <f t="shared" si="3"/>
        <v>0</v>
      </c>
      <c r="J19" s="61">
        <v>506825.61124999996</v>
      </c>
    </row>
    <row r="20" spans="1:10" ht="15.75" customHeight="1">
      <c r="A20" s="106"/>
      <c r="B20" s="87"/>
      <c r="C20" s="87"/>
      <c r="D20" s="5" t="s">
        <v>16</v>
      </c>
      <c r="E20" s="5"/>
      <c r="F20" s="55"/>
      <c r="G20" s="49">
        <f t="shared" si="2"/>
        <v>0</v>
      </c>
      <c r="H20" s="59"/>
      <c r="I20" s="49">
        <f t="shared" si="3"/>
        <v>0</v>
      </c>
      <c r="J20" s="61">
        <v>467469.85687499994</v>
      </c>
    </row>
    <row r="21" spans="1:10" ht="15.75" customHeight="1">
      <c r="A21" s="106"/>
      <c r="B21" s="87" t="s">
        <v>17</v>
      </c>
      <c r="C21" s="87" t="s">
        <v>18</v>
      </c>
      <c r="D21" s="11" t="s">
        <v>13</v>
      </c>
      <c r="E21" s="11"/>
      <c r="F21" s="55"/>
      <c r="G21" s="49">
        <f t="shared" si="2"/>
        <v>0</v>
      </c>
      <c r="H21" s="59"/>
      <c r="I21" s="49">
        <f t="shared" si="3"/>
        <v>0</v>
      </c>
      <c r="J21" s="61">
        <v>612079.31137499993</v>
      </c>
    </row>
    <row r="22" spans="1:10" ht="24" customHeight="1">
      <c r="A22" s="106"/>
      <c r="B22" s="87"/>
      <c r="C22" s="87"/>
      <c r="D22" s="5" t="s">
        <v>16</v>
      </c>
      <c r="E22" s="5"/>
      <c r="F22" s="55"/>
      <c r="G22" s="49">
        <f t="shared" si="2"/>
        <v>0</v>
      </c>
      <c r="H22" s="59"/>
      <c r="I22" s="49">
        <f t="shared" si="3"/>
        <v>0</v>
      </c>
      <c r="J22" s="61">
        <v>559096.8372500001</v>
      </c>
    </row>
    <row r="23" spans="1:10" ht="62.25" customHeight="1">
      <c r="A23" s="106"/>
      <c r="B23" s="12" t="s">
        <v>19</v>
      </c>
      <c r="C23" s="12" t="s">
        <v>20</v>
      </c>
      <c r="D23" s="5">
        <v>1</v>
      </c>
      <c r="E23" s="5"/>
      <c r="F23" s="55"/>
      <c r="G23" s="49">
        <f t="shared" si="2"/>
        <v>0</v>
      </c>
      <c r="H23" s="59"/>
      <c r="I23" s="49">
        <f t="shared" si="3"/>
        <v>0</v>
      </c>
      <c r="J23" s="61">
        <v>2650643.571037</v>
      </c>
    </row>
    <row r="24" spans="1:10" ht="62.25" customHeight="1">
      <c r="A24" s="106"/>
      <c r="B24" s="12" t="s">
        <v>19</v>
      </c>
      <c r="C24" s="13" t="s">
        <v>194</v>
      </c>
      <c r="D24" s="5">
        <v>1</v>
      </c>
      <c r="E24" s="5"/>
      <c r="F24" s="55"/>
      <c r="G24" s="49">
        <f t="shared" si="2"/>
        <v>0</v>
      </c>
      <c r="H24" s="59"/>
      <c r="I24" s="49">
        <f t="shared" si="3"/>
        <v>0</v>
      </c>
      <c r="J24" s="61">
        <v>5848943.7125000004</v>
      </c>
    </row>
    <row r="25" spans="1:10" ht="34" customHeight="1">
      <c r="A25" s="106"/>
      <c r="B25" s="12" t="s">
        <v>21</v>
      </c>
      <c r="C25" s="12" t="s">
        <v>22</v>
      </c>
      <c r="D25" s="6">
        <v>1</v>
      </c>
      <c r="E25" s="6"/>
      <c r="F25" s="56"/>
      <c r="G25" s="49">
        <f t="shared" si="2"/>
        <v>0</v>
      </c>
      <c r="H25" s="59"/>
      <c r="I25" s="49">
        <f t="shared" si="3"/>
        <v>0</v>
      </c>
      <c r="J25" s="61">
        <v>879068.76750000007</v>
      </c>
    </row>
    <row r="26" spans="1:10" ht="28" customHeight="1">
      <c r="A26" s="106"/>
      <c r="B26" s="12" t="s">
        <v>23</v>
      </c>
      <c r="C26" s="12" t="s">
        <v>24</v>
      </c>
      <c r="D26" s="6">
        <v>1</v>
      </c>
      <c r="E26" s="6"/>
      <c r="F26" s="56"/>
      <c r="G26" s="49">
        <f t="shared" si="2"/>
        <v>0</v>
      </c>
      <c r="H26" s="59"/>
      <c r="I26" s="49">
        <f t="shared" si="3"/>
        <v>0</v>
      </c>
      <c r="J26" s="61">
        <v>2849187.3987500002</v>
      </c>
    </row>
    <row r="27" spans="1:10" ht="15.75" customHeight="1">
      <c r="A27" s="106" t="s">
        <v>25</v>
      </c>
      <c r="B27" s="12" t="s">
        <v>26</v>
      </c>
      <c r="C27" s="12" t="s">
        <v>27</v>
      </c>
      <c r="D27" s="6" t="s">
        <v>28</v>
      </c>
      <c r="E27" s="6"/>
      <c r="F27" s="56"/>
      <c r="G27" s="49">
        <f t="shared" si="2"/>
        <v>0</v>
      </c>
      <c r="H27" s="59"/>
      <c r="I27" s="49">
        <f t="shared" si="3"/>
        <v>0</v>
      </c>
      <c r="J27" s="61">
        <v>391545.9975</v>
      </c>
    </row>
    <row r="28" spans="1:10" ht="15.75" customHeight="1">
      <c r="A28" s="106"/>
      <c r="B28" s="12" t="s">
        <v>191</v>
      </c>
      <c r="C28" s="12"/>
      <c r="D28" s="6" t="s">
        <v>28</v>
      </c>
      <c r="E28" s="6"/>
      <c r="F28" s="56"/>
      <c r="G28" s="49">
        <f t="shared" si="2"/>
        <v>0</v>
      </c>
      <c r="H28" s="59"/>
      <c r="I28" s="49">
        <f t="shared" si="3"/>
        <v>0</v>
      </c>
      <c r="J28" s="61">
        <v>1254536.08</v>
      </c>
    </row>
    <row r="29" spans="1:10" ht="15.75" customHeight="1">
      <c r="A29" s="106"/>
      <c r="B29" s="12" t="s">
        <v>192</v>
      </c>
      <c r="C29" s="12"/>
      <c r="D29" s="6" t="s">
        <v>28</v>
      </c>
      <c r="E29" s="6"/>
      <c r="F29" s="56"/>
      <c r="G29" s="49">
        <f t="shared" si="2"/>
        <v>0</v>
      </c>
      <c r="H29" s="59"/>
      <c r="I29" s="49">
        <f t="shared" si="3"/>
        <v>0</v>
      </c>
      <c r="J29" s="61">
        <v>1192656.08</v>
      </c>
    </row>
    <row r="30" spans="1:10" ht="29.25" customHeight="1">
      <c r="A30" s="106"/>
      <c r="B30" s="12" t="s">
        <v>29</v>
      </c>
      <c r="C30" s="12" t="s">
        <v>30</v>
      </c>
      <c r="D30" s="6" t="s">
        <v>31</v>
      </c>
      <c r="E30" s="6"/>
      <c r="F30" s="56"/>
      <c r="G30" s="49">
        <f t="shared" si="2"/>
        <v>0</v>
      </c>
      <c r="H30" s="59"/>
      <c r="I30" s="49">
        <f t="shared" si="3"/>
        <v>0</v>
      </c>
      <c r="J30" s="61">
        <v>1587030.41</v>
      </c>
    </row>
    <row r="31" spans="1:10" ht="15.75" customHeight="1">
      <c r="A31" s="107" t="s">
        <v>32</v>
      </c>
      <c r="B31" s="87" t="s">
        <v>33</v>
      </c>
      <c r="C31" s="87" t="s">
        <v>34</v>
      </c>
      <c r="D31" s="5" t="s">
        <v>6</v>
      </c>
      <c r="E31" s="5"/>
      <c r="F31" s="55"/>
      <c r="G31" s="49">
        <f t="shared" si="2"/>
        <v>0</v>
      </c>
      <c r="H31" s="59"/>
      <c r="I31" s="49">
        <f t="shared" si="3"/>
        <v>0</v>
      </c>
      <c r="J31" s="61">
        <v>2755951.9102499997</v>
      </c>
    </row>
    <row r="32" spans="1:10" ht="127" customHeight="1">
      <c r="A32" s="107"/>
      <c r="B32" s="87"/>
      <c r="C32" s="87"/>
      <c r="D32" s="5" t="s">
        <v>7</v>
      </c>
      <c r="E32" s="5"/>
      <c r="F32" s="55"/>
      <c r="G32" s="49">
        <f t="shared" si="2"/>
        <v>0</v>
      </c>
      <c r="H32" s="59"/>
      <c r="I32" s="49">
        <f t="shared" si="3"/>
        <v>0</v>
      </c>
      <c r="J32" s="61">
        <v>3358364.7177500003</v>
      </c>
    </row>
    <row r="33" spans="1:10" ht="137.25" customHeight="1">
      <c r="A33" s="107"/>
      <c r="B33" s="12" t="s">
        <v>35</v>
      </c>
      <c r="C33" s="12" t="s">
        <v>36</v>
      </c>
      <c r="D33" s="5" t="s">
        <v>28</v>
      </c>
      <c r="E33" s="5"/>
      <c r="F33" s="55"/>
      <c r="G33" s="49">
        <f t="shared" si="2"/>
        <v>0</v>
      </c>
      <c r="H33" s="59"/>
      <c r="I33" s="49">
        <f t="shared" si="3"/>
        <v>0</v>
      </c>
      <c r="J33" s="61">
        <v>6762897.9249999998</v>
      </c>
    </row>
    <row r="34" spans="1:10" ht="111" customHeight="1">
      <c r="A34" s="107"/>
      <c r="B34" s="12" t="s">
        <v>37</v>
      </c>
      <c r="C34" s="12" t="s">
        <v>38</v>
      </c>
      <c r="D34" s="5" t="s">
        <v>28</v>
      </c>
      <c r="E34" s="5"/>
      <c r="F34" s="55"/>
      <c r="G34" s="49">
        <f t="shared" si="2"/>
        <v>0</v>
      </c>
      <c r="H34" s="59"/>
      <c r="I34" s="49">
        <f t="shared" si="3"/>
        <v>0</v>
      </c>
      <c r="J34" s="61">
        <v>7300408.1919999998</v>
      </c>
    </row>
    <row r="35" spans="1:10" ht="15.75" customHeight="1">
      <c r="A35" s="107"/>
      <c r="B35" s="87" t="s">
        <v>39</v>
      </c>
      <c r="C35" s="87"/>
      <c r="D35" s="5" t="s">
        <v>6</v>
      </c>
      <c r="E35" s="5"/>
      <c r="F35" s="55"/>
      <c r="G35" s="49">
        <f t="shared" si="2"/>
        <v>0</v>
      </c>
      <c r="H35" s="59"/>
      <c r="I35" s="49">
        <f t="shared" si="3"/>
        <v>0</v>
      </c>
      <c r="J35" s="61">
        <v>228466.784931</v>
      </c>
    </row>
    <row r="36" spans="1:10" ht="15.75" customHeight="1">
      <c r="A36" s="107"/>
      <c r="B36" s="87"/>
      <c r="C36" s="87"/>
      <c r="D36" s="5" t="s">
        <v>7</v>
      </c>
      <c r="E36" s="5"/>
      <c r="F36" s="55"/>
      <c r="G36" s="49">
        <f t="shared" si="2"/>
        <v>0</v>
      </c>
      <c r="H36" s="59"/>
      <c r="I36" s="49">
        <f t="shared" si="3"/>
        <v>0</v>
      </c>
      <c r="J36" s="61">
        <v>187258.10975899998</v>
      </c>
    </row>
    <row r="37" spans="1:10" ht="15.75" customHeight="1">
      <c r="A37" s="107"/>
      <c r="B37" s="87" t="s">
        <v>40</v>
      </c>
      <c r="C37" s="87"/>
      <c r="D37" s="5" t="s">
        <v>6</v>
      </c>
      <c r="E37" s="5"/>
      <c r="F37" s="55"/>
      <c r="G37" s="49">
        <f t="shared" si="2"/>
        <v>0</v>
      </c>
      <c r="H37" s="59"/>
      <c r="I37" s="49">
        <f t="shared" si="3"/>
        <v>0</v>
      </c>
      <c r="J37" s="61">
        <v>236541.76126700002</v>
      </c>
    </row>
    <row r="38" spans="1:10" ht="15.75" customHeight="1">
      <c r="A38" s="107"/>
      <c r="B38" s="87"/>
      <c r="C38" s="87"/>
      <c r="D38" s="5" t="s">
        <v>7</v>
      </c>
      <c r="E38" s="5"/>
      <c r="F38" s="55"/>
      <c r="G38" s="49">
        <f t="shared" si="2"/>
        <v>0</v>
      </c>
      <c r="H38" s="59"/>
      <c r="I38" s="49">
        <f t="shared" si="3"/>
        <v>0</v>
      </c>
      <c r="J38" s="61">
        <v>197395.009686</v>
      </c>
    </row>
    <row r="39" spans="1:10" ht="15.75" customHeight="1">
      <c r="A39" s="107"/>
      <c r="B39" s="87" t="s">
        <v>41</v>
      </c>
      <c r="C39" s="87" t="s">
        <v>42</v>
      </c>
      <c r="D39" s="5" t="s">
        <v>6</v>
      </c>
      <c r="E39" s="5"/>
      <c r="F39" s="55"/>
      <c r="G39" s="49">
        <f t="shared" si="2"/>
        <v>0</v>
      </c>
      <c r="H39" s="59"/>
      <c r="I39" s="49">
        <f t="shared" si="3"/>
        <v>0</v>
      </c>
      <c r="J39" s="61">
        <v>1017864.8637499999</v>
      </c>
    </row>
    <row r="40" spans="1:10" ht="28" customHeight="1">
      <c r="A40" s="107"/>
      <c r="B40" s="87"/>
      <c r="C40" s="87"/>
      <c r="D40" s="5" t="s">
        <v>7</v>
      </c>
      <c r="E40" s="5"/>
      <c r="F40" s="55"/>
      <c r="G40" s="49">
        <f t="shared" si="2"/>
        <v>0</v>
      </c>
      <c r="H40" s="59"/>
      <c r="I40" s="49">
        <f t="shared" si="3"/>
        <v>0</v>
      </c>
      <c r="J40" s="61">
        <v>922425.0043749999</v>
      </c>
    </row>
    <row r="41" spans="1:10" ht="15.75" customHeight="1">
      <c r="A41" s="93" t="s">
        <v>43</v>
      </c>
      <c r="B41" s="87" t="s">
        <v>44</v>
      </c>
      <c r="C41" s="87"/>
      <c r="D41" s="5" t="s">
        <v>6</v>
      </c>
      <c r="E41" s="5"/>
      <c r="F41" s="55"/>
      <c r="G41" s="49">
        <f t="shared" si="2"/>
        <v>0</v>
      </c>
      <c r="H41" s="59"/>
      <c r="I41" s="49">
        <f t="shared" si="3"/>
        <v>0</v>
      </c>
      <c r="J41" s="61">
        <v>252239.53155100002</v>
      </c>
    </row>
    <row r="42" spans="1:10" ht="15.75" customHeight="1">
      <c r="A42" s="93"/>
      <c r="B42" s="87"/>
      <c r="C42" s="87"/>
      <c r="D42" s="5" t="s">
        <v>7</v>
      </c>
      <c r="E42" s="5"/>
      <c r="F42" s="55"/>
      <c r="G42" s="49">
        <f t="shared" si="2"/>
        <v>0</v>
      </c>
      <c r="H42" s="59"/>
      <c r="I42" s="49">
        <f t="shared" si="3"/>
        <v>0</v>
      </c>
      <c r="J42" s="61">
        <v>202399.44235</v>
      </c>
    </row>
    <row r="43" spans="1:10" ht="15.75" customHeight="1">
      <c r="A43" s="93"/>
      <c r="B43" s="87" t="s">
        <v>45</v>
      </c>
      <c r="C43" s="87"/>
      <c r="D43" s="5" t="s">
        <v>6</v>
      </c>
      <c r="E43" s="5"/>
      <c r="F43" s="55"/>
      <c r="G43" s="49">
        <f t="shared" si="2"/>
        <v>0</v>
      </c>
      <c r="H43" s="59"/>
      <c r="I43" s="49">
        <f t="shared" si="3"/>
        <v>0</v>
      </c>
      <c r="J43" s="61">
        <v>389378.10690800002</v>
      </c>
    </row>
    <row r="44" spans="1:10" ht="15.75" customHeight="1">
      <c r="A44" s="93"/>
      <c r="B44" s="87"/>
      <c r="C44" s="87"/>
      <c r="D44" s="5" t="s">
        <v>7</v>
      </c>
      <c r="E44" s="5"/>
      <c r="F44" s="55"/>
      <c r="G44" s="49">
        <f t="shared" si="2"/>
        <v>0</v>
      </c>
      <c r="H44" s="59"/>
      <c r="I44" s="49">
        <f t="shared" si="3"/>
        <v>0</v>
      </c>
      <c r="J44" s="61">
        <v>341465.78879000002</v>
      </c>
    </row>
    <row r="45" spans="1:10" ht="15.75" customHeight="1">
      <c r="A45" s="93"/>
      <c r="B45" s="87" t="s">
        <v>46</v>
      </c>
      <c r="C45" s="87"/>
      <c r="D45" s="5" t="s">
        <v>6</v>
      </c>
      <c r="E45" s="5"/>
      <c r="F45" s="55"/>
      <c r="G45" s="49">
        <f t="shared" si="2"/>
        <v>0</v>
      </c>
      <c r="H45" s="59"/>
      <c r="I45" s="49">
        <f t="shared" si="3"/>
        <v>0</v>
      </c>
      <c r="J45" s="61">
        <v>658345.54450000008</v>
      </c>
    </row>
    <row r="46" spans="1:10" ht="15.75" customHeight="1">
      <c r="A46" s="93"/>
      <c r="B46" s="87"/>
      <c r="C46" s="87"/>
      <c r="D46" s="5" t="s">
        <v>7</v>
      </c>
      <c r="E46" s="5"/>
      <c r="F46" s="55"/>
      <c r="G46" s="49">
        <f t="shared" si="2"/>
        <v>0</v>
      </c>
      <c r="H46" s="59"/>
      <c r="I46" s="49">
        <f t="shared" si="3"/>
        <v>0</v>
      </c>
      <c r="J46" s="61">
        <v>622347.52387499996</v>
      </c>
    </row>
    <row r="47" spans="1:10" ht="15.75" customHeight="1">
      <c r="A47" s="93"/>
      <c r="B47" s="87" t="s">
        <v>47</v>
      </c>
      <c r="C47" s="87"/>
      <c r="D47" s="5" t="s">
        <v>6</v>
      </c>
      <c r="E47" s="5"/>
      <c r="F47" s="55"/>
      <c r="G47" s="49">
        <f t="shared" si="2"/>
        <v>0</v>
      </c>
      <c r="H47" s="59"/>
      <c r="I47" s="49">
        <f t="shared" si="3"/>
        <v>0</v>
      </c>
      <c r="J47" s="61">
        <v>487664.20697400003</v>
      </c>
    </row>
    <row r="48" spans="1:10" ht="15.75" customHeight="1">
      <c r="A48" s="93"/>
      <c r="B48" s="87"/>
      <c r="C48" s="87"/>
      <c r="D48" s="5" t="s">
        <v>7</v>
      </c>
      <c r="E48" s="5"/>
      <c r="F48" s="55"/>
      <c r="G48" s="49">
        <f t="shared" si="2"/>
        <v>0</v>
      </c>
      <c r="H48" s="59"/>
      <c r="I48" s="49">
        <f t="shared" si="3"/>
        <v>0</v>
      </c>
      <c r="J48" s="61">
        <v>587892.46379499999</v>
      </c>
    </row>
    <row r="49" spans="1:10" ht="15.75" customHeight="1">
      <c r="A49" s="93"/>
      <c r="B49" s="87" t="s">
        <v>48</v>
      </c>
      <c r="C49" s="87"/>
      <c r="D49" s="5" t="s">
        <v>6</v>
      </c>
      <c r="E49" s="5"/>
      <c r="F49" s="55"/>
      <c r="G49" s="49">
        <f t="shared" si="2"/>
        <v>0</v>
      </c>
      <c r="H49" s="59"/>
      <c r="I49" s="49">
        <f t="shared" si="3"/>
        <v>0</v>
      </c>
      <c r="J49" s="61">
        <v>1610608.411573</v>
      </c>
    </row>
    <row r="50" spans="1:10" ht="15.75" customHeight="1">
      <c r="A50" s="93"/>
      <c r="B50" s="87"/>
      <c r="C50" s="87"/>
      <c r="D50" s="5" t="s">
        <v>7</v>
      </c>
      <c r="E50" s="5"/>
      <c r="F50" s="55"/>
      <c r="G50" s="49">
        <f t="shared" si="2"/>
        <v>0</v>
      </c>
      <c r="H50" s="59"/>
      <c r="I50" s="49">
        <f t="shared" si="3"/>
        <v>0</v>
      </c>
      <c r="J50" s="61">
        <v>1544634.3685359999</v>
      </c>
    </row>
    <row r="51" spans="1:10" ht="15.75" customHeight="1">
      <c r="A51" s="93" t="s">
        <v>49</v>
      </c>
      <c r="B51" s="94" t="s">
        <v>195</v>
      </c>
      <c r="C51" s="87" t="s">
        <v>196</v>
      </c>
      <c r="D51" s="5" t="s">
        <v>6</v>
      </c>
      <c r="E51" s="5"/>
      <c r="F51" s="55"/>
      <c r="G51" s="49">
        <f t="shared" si="2"/>
        <v>0</v>
      </c>
      <c r="H51" s="59"/>
      <c r="I51" s="49">
        <f t="shared" si="3"/>
        <v>0</v>
      </c>
      <c r="J51" s="61">
        <v>1895171.39</v>
      </c>
    </row>
    <row r="52" spans="1:10" ht="15" customHeight="1">
      <c r="A52" s="93"/>
      <c r="B52" s="94"/>
      <c r="C52" s="87"/>
      <c r="D52" s="5" t="s">
        <v>7</v>
      </c>
      <c r="E52" s="5"/>
      <c r="F52" s="55"/>
      <c r="G52" s="49">
        <f t="shared" si="2"/>
        <v>0</v>
      </c>
      <c r="H52" s="59"/>
      <c r="I52" s="49">
        <f t="shared" si="3"/>
        <v>0</v>
      </c>
      <c r="J52" s="61">
        <v>1687420.7437499999</v>
      </c>
    </row>
    <row r="53" spans="1:10" ht="15.75" customHeight="1">
      <c r="A53" s="93"/>
      <c r="B53" s="87" t="s">
        <v>50</v>
      </c>
      <c r="C53" s="87"/>
      <c r="D53" s="5" t="s">
        <v>6</v>
      </c>
      <c r="E53" s="5"/>
      <c r="F53" s="55"/>
      <c r="G53" s="49">
        <f t="shared" si="2"/>
        <v>0</v>
      </c>
      <c r="H53" s="59"/>
      <c r="I53" s="49">
        <f t="shared" si="3"/>
        <v>0</v>
      </c>
      <c r="J53" s="61">
        <v>743401.32404999994</v>
      </c>
    </row>
    <row r="54" spans="1:10" ht="15.75" customHeight="1">
      <c r="A54" s="93"/>
      <c r="B54" s="87"/>
      <c r="C54" s="87"/>
      <c r="D54" s="5" t="s">
        <v>7</v>
      </c>
      <c r="E54" s="5"/>
      <c r="F54" s="55"/>
      <c r="G54" s="49">
        <f t="shared" si="2"/>
        <v>0</v>
      </c>
      <c r="H54" s="59"/>
      <c r="I54" s="49">
        <f t="shared" si="3"/>
        <v>0</v>
      </c>
      <c r="J54" s="61">
        <v>648541.00657500001</v>
      </c>
    </row>
    <row r="55" spans="1:10" ht="26.5" customHeight="1">
      <c r="A55" s="93"/>
      <c r="B55" s="12" t="s">
        <v>51</v>
      </c>
      <c r="C55" s="12" t="s">
        <v>52</v>
      </c>
      <c r="D55" s="5" t="s">
        <v>6</v>
      </c>
      <c r="E55" s="5"/>
      <c r="F55" s="55"/>
      <c r="G55" s="49">
        <f t="shared" si="2"/>
        <v>0</v>
      </c>
      <c r="H55" s="59"/>
      <c r="I55" s="49">
        <f t="shared" si="3"/>
        <v>0</v>
      </c>
      <c r="J55" s="61">
        <v>901131.04024999996</v>
      </c>
    </row>
    <row r="56" spans="1:10" ht="15.75" customHeight="1">
      <c r="A56" s="93"/>
      <c r="B56" s="87" t="s">
        <v>53</v>
      </c>
      <c r="C56" s="87"/>
      <c r="D56" s="5" t="s">
        <v>6</v>
      </c>
      <c r="E56" s="5"/>
      <c r="F56" s="55"/>
      <c r="G56" s="49">
        <f t="shared" si="2"/>
        <v>0</v>
      </c>
      <c r="H56" s="59"/>
      <c r="I56" s="49">
        <f t="shared" si="3"/>
        <v>0</v>
      </c>
      <c r="J56" s="61">
        <v>932050.69124999992</v>
      </c>
    </row>
    <row r="57" spans="1:10" ht="15.75" customHeight="1">
      <c r="A57" s="93"/>
      <c r="B57" s="87"/>
      <c r="C57" s="87"/>
      <c r="D57" s="5" t="s">
        <v>7</v>
      </c>
      <c r="E57" s="5"/>
      <c r="F57" s="55"/>
      <c r="G57" s="49">
        <f t="shared" si="2"/>
        <v>0</v>
      </c>
      <c r="H57" s="59"/>
      <c r="I57" s="49">
        <f t="shared" si="3"/>
        <v>0</v>
      </c>
      <c r="J57" s="61">
        <v>915705.58976400015</v>
      </c>
    </row>
    <row r="58" spans="1:10" ht="15.75" customHeight="1">
      <c r="A58" s="93"/>
      <c r="B58" s="87" t="s">
        <v>54</v>
      </c>
      <c r="C58" s="87"/>
      <c r="D58" s="5" t="s">
        <v>6</v>
      </c>
      <c r="E58" s="5"/>
      <c r="F58" s="55"/>
      <c r="G58" s="49">
        <f t="shared" si="2"/>
        <v>0</v>
      </c>
      <c r="H58" s="59"/>
      <c r="I58" s="49">
        <f t="shared" si="3"/>
        <v>0</v>
      </c>
      <c r="J58" s="61">
        <v>704674.26428699994</v>
      </c>
    </row>
    <row r="59" spans="1:10" ht="15.75" customHeight="1">
      <c r="A59" s="93"/>
      <c r="B59" s="87"/>
      <c r="C59" s="87"/>
      <c r="D59" s="5" t="s">
        <v>7</v>
      </c>
      <c r="E59" s="5"/>
      <c r="F59" s="55"/>
      <c r="G59" s="49">
        <f t="shared" si="2"/>
        <v>0</v>
      </c>
      <c r="H59" s="59"/>
      <c r="I59" s="49">
        <f t="shared" si="3"/>
        <v>0</v>
      </c>
      <c r="J59" s="61">
        <v>689041.48073600011</v>
      </c>
    </row>
    <row r="60" spans="1:10" ht="15.75" customHeight="1">
      <c r="A60" s="93"/>
      <c r="B60" s="87" t="s">
        <v>55</v>
      </c>
      <c r="C60" s="87"/>
      <c r="D60" s="5" t="s">
        <v>6</v>
      </c>
      <c r="E60" s="5"/>
      <c r="F60" s="55"/>
      <c r="G60" s="49">
        <f t="shared" si="2"/>
        <v>0</v>
      </c>
      <c r="H60" s="59"/>
      <c r="I60" s="49">
        <f t="shared" si="3"/>
        <v>0</v>
      </c>
      <c r="J60" s="61">
        <v>977666.96125000005</v>
      </c>
    </row>
    <row r="61" spans="1:10" ht="15.75" customHeight="1">
      <c r="A61" s="93"/>
      <c r="B61" s="87"/>
      <c r="C61" s="87"/>
      <c r="D61" s="5" t="s">
        <v>7</v>
      </c>
      <c r="E61" s="5"/>
      <c r="F61" s="55"/>
      <c r="G61" s="49">
        <f t="shared" si="2"/>
        <v>0</v>
      </c>
      <c r="H61" s="59"/>
      <c r="I61" s="49">
        <f t="shared" si="3"/>
        <v>0</v>
      </c>
      <c r="J61" s="61">
        <v>940581.13187499996</v>
      </c>
    </row>
    <row r="62" spans="1:10" ht="15.75" customHeight="1">
      <c r="A62" s="93"/>
      <c r="B62" s="87" t="s">
        <v>56</v>
      </c>
      <c r="C62" s="87"/>
      <c r="D62" s="5" t="s">
        <v>6</v>
      </c>
      <c r="E62" s="5"/>
      <c r="F62" s="55"/>
      <c r="G62" s="49">
        <f t="shared" si="2"/>
        <v>0</v>
      </c>
      <c r="H62" s="59"/>
      <c r="I62" s="49">
        <f t="shared" si="3"/>
        <v>0</v>
      </c>
      <c r="J62" s="61">
        <v>1242751.7058740002</v>
      </c>
    </row>
    <row r="63" spans="1:10" ht="15.75" customHeight="1">
      <c r="A63" s="93"/>
      <c r="B63" s="87"/>
      <c r="C63" s="87"/>
      <c r="D63" s="5" t="s">
        <v>7</v>
      </c>
      <c r="E63" s="5"/>
      <c r="F63" s="55"/>
      <c r="G63" s="49">
        <f t="shared" si="2"/>
        <v>0</v>
      </c>
      <c r="H63" s="59"/>
      <c r="I63" s="49">
        <f t="shared" si="3"/>
        <v>0</v>
      </c>
      <c r="J63" s="61">
        <v>1118743.7794890001</v>
      </c>
    </row>
    <row r="64" spans="1:10" ht="15.75" customHeight="1">
      <c r="A64" s="93"/>
      <c r="B64" s="87" t="s">
        <v>57</v>
      </c>
      <c r="C64" s="87" t="s">
        <v>58</v>
      </c>
      <c r="D64" s="5" t="s">
        <v>6</v>
      </c>
      <c r="E64" s="5"/>
      <c r="F64" s="55"/>
      <c r="G64" s="49">
        <f t="shared" si="2"/>
        <v>0</v>
      </c>
      <c r="H64" s="59"/>
      <c r="I64" s="49">
        <f t="shared" si="3"/>
        <v>0</v>
      </c>
      <c r="J64" s="61">
        <v>6644929.3517880002</v>
      </c>
    </row>
    <row r="65" spans="1:10" ht="15.75" customHeight="1">
      <c r="A65" s="93"/>
      <c r="B65" s="87"/>
      <c r="C65" s="87"/>
      <c r="D65" s="5" t="s">
        <v>7</v>
      </c>
      <c r="E65" s="5"/>
      <c r="F65" s="55"/>
      <c r="G65" s="49">
        <f t="shared" si="2"/>
        <v>0</v>
      </c>
      <c r="H65" s="59"/>
      <c r="I65" s="49">
        <f t="shared" si="3"/>
        <v>0</v>
      </c>
      <c r="J65" s="61">
        <v>6221025.7427500002</v>
      </c>
    </row>
    <row r="66" spans="1:10" ht="15.75" customHeight="1">
      <c r="A66" s="93"/>
      <c r="B66" s="87" t="s">
        <v>59</v>
      </c>
      <c r="C66" s="87" t="s">
        <v>58</v>
      </c>
      <c r="D66" s="5" t="s">
        <v>6</v>
      </c>
      <c r="E66" s="5"/>
      <c r="F66" s="55"/>
      <c r="G66" s="49">
        <f t="shared" si="2"/>
        <v>0</v>
      </c>
      <c r="H66" s="59"/>
      <c r="I66" s="49">
        <f t="shared" si="3"/>
        <v>0</v>
      </c>
      <c r="J66" s="61">
        <v>8461119.6387760006</v>
      </c>
    </row>
    <row r="67" spans="1:10" ht="15.75" customHeight="1">
      <c r="A67" s="93"/>
      <c r="B67" s="87"/>
      <c r="C67" s="87"/>
      <c r="D67" s="5" t="s">
        <v>7</v>
      </c>
      <c r="E67" s="5"/>
      <c r="F67" s="55"/>
      <c r="G67" s="49">
        <f t="shared" si="2"/>
        <v>0</v>
      </c>
      <c r="H67" s="59"/>
      <c r="I67" s="49">
        <f t="shared" si="3"/>
        <v>0</v>
      </c>
      <c r="J67" s="61">
        <v>7939458.5839590002</v>
      </c>
    </row>
    <row r="68" spans="1:10" ht="15.75" customHeight="1">
      <c r="A68" s="93"/>
      <c r="B68" s="87" t="s">
        <v>60</v>
      </c>
      <c r="C68" s="87" t="s">
        <v>58</v>
      </c>
      <c r="D68" s="5" t="s">
        <v>6</v>
      </c>
      <c r="E68" s="5"/>
      <c r="F68" s="55"/>
      <c r="G68" s="49">
        <f t="shared" ref="G68:G131" si="4">E68-(E68*F68)</f>
        <v>0</v>
      </c>
      <c r="H68" s="59"/>
      <c r="I68" s="49">
        <f t="shared" ref="I68:I131" si="5">G68+(G68*H68)</f>
        <v>0</v>
      </c>
      <c r="J68" s="61">
        <v>5188306.1150690001</v>
      </c>
    </row>
    <row r="69" spans="1:10" ht="15.75" customHeight="1">
      <c r="A69" s="93"/>
      <c r="B69" s="87"/>
      <c r="C69" s="87"/>
      <c r="D69" s="5" t="s">
        <v>7</v>
      </c>
      <c r="E69" s="5"/>
      <c r="F69" s="55"/>
      <c r="G69" s="49">
        <f t="shared" si="4"/>
        <v>0</v>
      </c>
      <c r="H69" s="59"/>
      <c r="I69" s="49">
        <f t="shared" si="5"/>
        <v>0</v>
      </c>
      <c r="J69" s="61">
        <v>4828186.0165839996</v>
      </c>
    </row>
    <row r="70" spans="1:10" ht="15.75" customHeight="1">
      <c r="A70" s="93"/>
      <c r="B70" s="87" t="s">
        <v>61</v>
      </c>
      <c r="C70" s="87" t="s">
        <v>62</v>
      </c>
      <c r="D70" s="5" t="s">
        <v>6</v>
      </c>
      <c r="E70" s="5"/>
      <c r="F70" s="55"/>
      <c r="G70" s="49">
        <f t="shared" si="4"/>
        <v>0</v>
      </c>
      <c r="H70" s="59"/>
      <c r="I70" s="49">
        <f t="shared" si="5"/>
        <v>0</v>
      </c>
      <c r="J70" s="61">
        <v>1224098.855</v>
      </c>
    </row>
    <row r="71" spans="1:10" ht="15.75" customHeight="1">
      <c r="A71" s="93"/>
      <c r="B71" s="87"/>
      <c r="C71" s="87"/>
      <c r="D71" s="5" t="s">
        <v>7</v>
      </c>
      <c r="E71" s="5"/>
      <c r="F71" s="55"/>
      <c r="G71" s="49">
        <f t="shared" si="4"/>
        <v>0</v>
      </c>
      <c r="H71" s="59"/>
      <c r="I71" s="49">
        <f t="shared" si="5"/>
        <v>0</v>
      </c>
      <c r="J71" s="61">
        <v>1041946.5962500001</v>
      </c>
    </row>
    <row r="72" spans="1:10" ht="15.75" customHeight="1">
      <c r="A72" s="93"/>
      <c r="B72" s="87" t="s">
        <v>63</v>
      </c>
      <c r="C72" s="87" t="s">
        <v>62</v>
      </c>
      <c r="D72" s="5" t="s">
        <v>6</v>
      </c>
      <c r="E72" s="5"/>
      <c r="F72" s="55"/>
      <c r="G72" s="49">
        <f t="shared" si="4"/>
        <v>0</v>
      </c>
      <c r="H72" s="59"/>
      <c r="I72" s="49">
        <f t="shared" si="5"/>
        <v>0</v>
      </c>
      <c r="J72" s="61">
        <v>1449483.9624999999</v>
      </c>
    </row>
    <row r="73" spans="1:10" ht="15.75" customHeight="1">
      <c r="A73" s="93"/>
      <c r="B73" s="87"/>
      <c r="C73" s="87"/>
      <c r="D73" s="5" t="s">
        <v>7</v>
      </c>
      <c r="E73" s="5"/>
      <c r="F73" s="55"/>
      <c r="G73" s="49">
        <f t="shared" si="4"/>
        <v>0</v>
      </c>
      <c r="H73" s="59"/>
      <c r="I73" s="49">
        <f t="shared" si="5"/>
        <v>0</v>
      </c>
      <c r="J73" s="61">
        <v>1230309.61375</v>
      </c>
    </row>
    <row r="74" spans="1:10" ht="15.75" customHeight="1">
      <c r="A74" s="93"/>
      <c r="B74" s="87" t="s">
        <v>64</v>
      </c>
      <c r="C74" s="87" t="s">
        <v>62</v>
      </c>
      <c r="D74" s="5" t="s">
        <v>6</v>
      </c>
      <c r="E74" s="5"/>
      <c r="F74" s="55"/>
      <c r="G74" s="49">
        <f t="shared" si="4"/>
        <v>0</v>
      </c>
      <c r="H74" s="59"/>
      <c r="I74" s="49">
        <f t="shared" si="5"/>
        <v>0</v>
      </c>
      <c r="J74" s="61">
        <v>1939144.27</v>
      </c>
    </row>
    <row r="75" spans="1:10" ht="21" customHeight="1">
      <c r="A75" s="93"/>
      <c r="B75" s="87"/>
      <c r="C75" s="87"/>
      <c r="D75" s="5" t="s">
        <v>7</v>
      </c>
      <c r="E75" s="5"/>
      <c r="F75" s="55"/>
      <c r="G75" s="49">
        <f t="shared" si="4"/>
        <v>0</v>
      </c>
      <c r="H75" s="59"/>
      <c r="I75" s="49">
        <f t="shared" si="5"/>
        <v>0</v>
      </c>
      <c r="J75" s="61">
        <v>1650734.3824999998</v>
      </c>
    </row>
    <row r="76" spans="1:10" ht="14.25" customHeight="1">
      <c r="A76" s="93"/>
      <c r="B76" s="87" t="s">
        <v>65</v>
      </c>
      <c r="C76" s="87" t="s">
        <v>62</v>
      </c>
      <c r="D76" s="5" t="s">
        <v>6</v>
      </c>
      <c r="E76" s="5"/>
      <c r="F76" s="55"/>
      <c r="G76" s="49">
        <f t="shared" si="4"/>
        <v>0</v>
      </c>
      <c r="H76" s="59"/>
      <c r="I76" s="49">
        <f t="shared" si="5"/>
        <v>0</v>
      </c>
      <c r="J76" s="61">
        <v>2415511.6825000001</v>
      </c>
    </row>
    <row r="77" spans="1:10" ht="14.25" customHeight="1">
      <c r="A77" s="93"/>
      <c r="B77" s="87"/>
      <c r="C77" s="87"/>
      <c r="D77" s="5" t="s">
        <v>7</v>
      </c>
      <c r="E77" s="5"/>
      <c r="F77" s="55"/>
      <c r="G77" s="49">
        <f t="shared" si="4"/>
        <v>0</v>
      </c>
      <c r="H77" s="59"/>
      <c r="I77" s="49">
        <f t="shared" si="5"/>
        <v>0</v>
      </c>
      <c r="J77" s="61">
        <v>2353770.7637499999</v>
      </c>
    </row>
    <row r="78" spans="1:10" ht="34">
      <c r="A78" s="19" t="s">
        <v>66</v>
      </c>
      <c r="B78" s="12" t="s">
        <v>67</v>
      </c>
      <c r="C78" s="12" t="s">
        <v>68</v>
      </c>
      <c r="D78" s="5">
        <v>1</v>
      </c>
      <c r="E78" s="5"/>
      <c r="F78" s="55"/>
      <c r="G78" s="49">
        <f t="shared" si="4"/>
        <v>0</v>
      </c>
      <c r="H78" s="59"/>
      <c r="I78" s="49">
        <f t="shared" si="5"/>
        <v>0</v>
      </c>
      <c r="J78" s="61">
        <v>514009.34375</v>
      </c>
    </row>
    <row r="79" spans="1:10" ht="17.5" customHeight="1">
      <c r="A79" s="92" t="s">
        <v>69</v>
      </c>
      <c r="B79" s="87" t="s">
        <v>70</v>
      </c>
      <c r="C79" s="87" t="s">
        <v>71</v>
      </c>
      <c r="D79" s="5" t="s">
        <v>6</v>
      </c>
      <c r="E79" s="5"/>
      <c r="F79" s="55"/>
      <c r="G79" s="49">
        <f t="shared" si="4"/>
        <v>0</v>
      </c>
      <c r="H79" s="59"/>
      <c r="I79" s="49">
        <f t="shared" si="5"/>
        <v>0</v>
      </c>
      <c r="J79" s="61">
        <v>239219.00625000001</v>
      </c>
    </row>
    <row r="80" spans="1:10" ht="16">
      <c r="A80" s="92"/>
      <c r="B80" s="87"/>
      <c r="C80" s="87"/>
      <c r="D80" s="5" t="s">
        <v>7</v>
      </c>
      <c r="E80" s="5"/>
      <c r="F80" s="55"/>
      <c r="G80" s="49">
        <f t="shared" si="4"/>
        <v>0</v>
      </c>
      <c r="H80" s="59"/>
      <c r="I80" s="49">
        <f t="shared" si="5"/>
        <v>0</v>
      </c>
      <c r="J80" s="61">
        <v>194905.11687500001</v>
      </c>
    </row>
    <row r="81" spans="1:10" ht="16">
      <c r="A81" s="92"/>
      <c r="B81" s="87" t="s">
        <v>72</v>
      </c>
      <c r="C81" s="87" t="s">
        <v>73</v>
      </c>
      <c r="D81" s="5" t="s">
        <v>6</v>
      </c>
      <c r="E81" s="5"/>
      <c r="F81" s="55"/>
      <c r="G81" s="49">
        <f t="shared" si="4"/>
        <v>0</v>
      </c>
      <c r="H81" s="59"/>
      <c r="I81" s="49">
        <f t="shared" si="5"/>
        <v>0</v>
      </c>
      <c r="J81" s="61">
        <v>510182.40823200002</v>
      </c>
    </row>
    <row r="82" spans="1:10" ht="16">
      <c r="A82" s="92"/>
      <c r="B82" s="87"/>
      <c r="C82" s="87"/>
      <c r="D82" s="5" t="s">
        <v>7</v>
      </c>
      <c r="E82" s="5"/>
      <c r="F82" s="55"/>
      <c r="G82" s="49">
        <f t="shared" si="4"/>
        <v>0</v>
      </c>
      <c r="H82" s="59"/>
      <c r="I82" s="49">
        <f t="shared" si="5"/>
        <v>0</v>
      </c>
      <c r="J82" s="61">
        <v>451612.556262</v>
      </c>
    </row>
    <row r="83" spans="1:10" ht="16">
      <c r="A83" s="92"/>
      <c r="B83" s="87" t="s">
        <v>74</v>
      </c>
      <c r="C83" s="87" t="s">
        <v>73</v>
      </c>
      <c r="D83" s="5" t="s">
        <v>6</v>
      </c>
      <c r="E83" s="5"/>
      <c r="F83" s="55"/>
      <c r="G83" s="49">
        <f t="shared" si="4"/>
        <v>0</v>
      </c>
      <c r="H83" s="59"/>
      <c r="I83" s="49">
        <f t="shared" si="5"/>
        <v>0</v>
      </c>
      <c r="J83" s="61">
        <v>643580.66448200005</v>
      </c>
    </row>
    <row r="84" spans="1:10" ht="16">
      <c r="A84" s="92"/>
      <c r="B84" s="87"/>
      <c r="C84" s="87"/>
      <c r="D84" s="5" t="s">
        <v>7</v>
      </c>
      <c r="E84" s="5"/>
      <c r="F84" s="55"/>
      <c r="G84" s="49">
        <f t="shared" si="4"/>
        <v>0</v>
      </c>
      <c r="H84" s="59"/>
      <c r="I84" s="49">
        <f t="shared" si="5"/>
        <v>0</v>
      </c>
      <c r="J84" s="61">
        <v>586325.01876200002</v>
      </c>
    </row>
    <row r="85" spans="1:10" ht="17.5" customHeight="1">
      <c r="A85" s="89" t="s">
        <v>75</v>
      </c>
      <c r="B85" s="87" t="s">
        <v>76</v>
      </c>
      <c r="C85" s="87" t="s">
        <v>77</v>
      </c>
      <c r="D85" s="5" t="s">
        <v>6</v>
      </c>
      <c r="E85" s="5"/>
      <c r="F85" s="55"/>
      <c r="G85" s="49">
        <f t="shared" si="4"/>
        <v>0</v>
      </c>
      <c r="H85" s="59"/>
      <c r="I85" s="49">
        <f t="shared" si="5"/>
        <v>0</v>
      </c>
      <c r="J85" s="61">
        <v>3461417.8549999995</v>
      </c>
    </row>
    <row r="86" spans="1:10" ht="16">
      <c r="A86" s="89"/>
      <c r="B86" s="87"/>
      <c r="C86" s="87"/>
      <c r="D86" s="5" t="s">
        <v>7</v>
      </c>
      <c r="E86" s="5"/>
      <c r="F86" s="55"/>
      <c r="G86" s="49">
        <f t="shared" si="4"/>
        <v>0</v>
      </c>
      <c r="H86" s="59"/>
      <c r="I86" s="49">
        <f t="shared" si="5"/>
        <v>0</v>
      </c>
      <c r="J86" s="61">
        <v>3126778.69875</v>
      </c>
    </row>
    <row r="87" spans="1:10" ht="17.5" customHeight="1">
      <c r="A87" s="89"/>
      <c r="B87" s="87" t="s">
        <v>76</v>
      </c>
      <c r="C87" s="87" t="s">
        <v>78</v>
      </c>
      <c r="D87" s="5" t="s">
        <v>6</v>
      </c>
      <c r="E87" s="5"/>
      <c r="F87" s="55"/>
      <c r="G87" s="49">
        <f t="shared" si="4"/>
        <v>0</v>
      </c>
      <c r="H87" s="59"/>
      <c r="I87" s="49">
        <f t="shared" si="5"/>
        <v>0</v>
      </c>
      <c r="J87" s="61">
        <v>4292702.1725000003</v>
      </c>
    </row>
    <row r="88" spans="1:10" ht="16">
      <c r="A88" s="89"/>
      <c r="B88" s="87"/>
      <c r="C88" s="87"/>
      <c r="D88" s="5" t="s">
        <v>7</v>
      </c>
      <c r="E88" s="5"/>
      <c r="F88" s="55"/>
      <c r="G88" s="49">
        <f t="shared" si="4"/>
        <v>0</v>
      </c>
      <c r="H88" s="59"/>
      <c r="I88" s="49">
        <f t="shared" si="5"/>
        <v>0</v>
      </c>
      <c r="J88" s="61">
        <v>3742022.9787500002</v>
      </c>
    </row>
    <row r="89" spans="1:10" ht="16">
      <c r="A89" s="89"/>
      <c r="B89" s="87" t="s">
        <v>79</v>
      </c>
      <c r="C89" s="87" t="s">
        <v>80</v>
      </c>
      <c r="D89" s="5" t="s">
        <v>6</v>
      </c>
      <c r="E89" s="5"/>
      <c r="F89" s="55"/>
      <c r="G89" s="49">
        <f t="shared" si="4"/>
        <v>0</v>
      </c>
      <c r="H89" s="59"/>
      <c r="I89" s="49">
        <f t="shared" si="5"/>
        <v>0</v>
      </c>
      <c r="J89" s="61">
        <v>2402143.52</v>
      </c>
    </row>
    <row r="90" spans="1:10" ht="16">
      <c r="A90" s="89"/>
      <c r="B90" s="87"/>
      <c r="C90" s="87"/>
      <c r="D90" s="5" t="s">
        <v>7</v>
      </c>
      <c r="E90" s="5"/>
      <c r="F90" s="55"/>
      <c r="G90" s="49">
        <f t="shared" si="4"/>
        <v>0</v>
      </c>
      <c r="H90" s="59"/>
      <c r="I90" s="49">
        <f t="shared" si="5"/>
        <v>0</v>
      </c>
      <c r="J90" s="61">
        <v>2088289.35</v>
      </c>
    </row>
    <row r="91" spans="1:10" ht="17.5" customHeight="1">
      <c r="A91" s="89"/>
      <c r="B91" s="87" t="s">
        <v>81</v>
      </c>
      <c r="C91" s="87"/>
      <c r="D91" s="5" t="s">
        <v>6</v>
      </c>
      <c r="E91" s="5"/>
      <c r="F91" s="55"/>
      <c r="G91" s="49">
        <f t="shared" si="4"/>
        <v>0</v>
      </c>
      <c r="H91" s="59"/>
      <c r="I91" s="49">
        <f t="shared" si="5"/>
        <v>0</v>
      </c>
      <c r="J91" s="61">
        <v>1245642.16875</v>
      </c>
    </row>
    <row r="92" spans="1:10" ht="16">
      <c r="A92" s="89"/>
      <c r="B92" s="87"/>
      <c r="C92" s="87"/>
      <c r="D92" s="5" t="s">
        <v>7</v>
      </c>
      <c r="E92" s="5"/>
      <c r="F92" s="55"/>
      <c r="G92" s="49">
        <f t="shared" si="4"/>
        <v>0</v>
      </c>
      <c r="H92" s="59"/>
      <c r="I92" s="49">
        <f t="shared" si="5"/>
        <v>0</v>
      </c>
      <c r="J92" s="61">
        <v>1123937.1499999999</v>
      </c>
    </row>
    <row r="93" spans="1:10" ht="17.5" customHeight="1">
      <c r="A93" s="89"/>
      <c r="B93" s="87" t="s">
        <v>82</v>
      </c>
      <c r="C93" s="87"/>
      <c r="D93" s="5" t="s">
        <v>6</v>
      </c>
      <c r="E93" s="5"/>
      <c r="F93" s="55"/>
      <c r="G93" s="49">
        <f t="shared" si="4"/>
        <v>0</v>
      </c>
      <c r="H93" s="59"/>
      <c r="I93" s="49">
        <f t="shared" si="5"/>
        <v>0</v>
      </c>
      <c r="J93" s="61">
        <v>1174761.3062499999</v>
      </c>
    </row>
    <row r="94" spans="1:10" ht="16">
      <c r="A94" s="89"/>
      <c r="B94" s="87"/>
      <c r="C94" s="87"/>
      <c r="D94" s="5" t="s">
        <v>7</v>
      </c>
      <c r="E94" s="5"/>
      <c r="F94" s="55"/>
      <c r="G94" s="49">
        <f t="shared" si="4"/>
        <v>0</v>
      </c>
      <c r="H94" s="59"/>
      <c r="I94" s="49">
        <f t="shared" si="5"/>
        <v>0</v>
      </c>
      <c r="J94" s="61">
        <v>1095386.4468749999</v>
      </c>
    </row>
    <row r="95" spans="1:10" ht="119">
      <c r="A95" s="89" t="s">
        <v>83</v>
      </c>
      <c r="B95" s="12" t="s">
        <v>84</v>
      </c>
      <c r="C95" s="12" t="s">
        <v>85</v>
      </c>
      <c r="D95" s="5" t="s">
        <v>6</v>
      </c>
      <c r="E95" s="5"/>
      <c r="F95" s="55"/>
      <c r="G95" s="49">
        <f t="shared" si="4"/>
        <v>0</v>
      </c>
      <c r="H95" s="59"/>
      <c r="I95" s="49">
        <f t="shared" si="5"/>
        <v>0</v>
      </c>
      <c r="J95" s="61">
        <v>6531907.0250000004</v>
      </c>
    </row>
    <row r="96" spans="1:10" ht="32">
      <c r="A96" s="89"/>
      <c r="B96" s="14" t="s">
        <v>180</v>
      </c>
      <c r="C96" s="12"/>
      <c r="D96" s="5" t="s">
        <v>6</v>
      </c>
      <c r="E96" s="5"/>
      <c r="F96" s="55"/>
      <c r="G96" s="49">
        <f t="shared" si="4"/>
        <v>0</v>
      </c>
      <c r="H96" s="59"/>
      <c r="I96" s="49">
        <f t="shared" si="5"/>
        <v>0</v>
      </c>
      <c r="J96" s="61">
        <v>3042199.3</v>
      </c>
    </row>
    <row r="97" spans="1:10" ht="119">
      <c r="A97" s="89"/>
      <c r="B97" s="12" t="s">
        <v>86</v>
      </c>
      <c r="C97" s="12" t="s">
        <v>87</v>
      </c>
      <c r="D97" s="5" t="s">
        <v>6</v>
      </c>
      <c r="E97" s="5"/>
      <c r="F97" s="55"/>
      <c r="G97" s="49">
        <f t="shared" si="4"/>
        <v>0</v>
      </c>
      <c r="H97" s="59"/>
      <c r="I97" s="49">
        <f t="shared" si="5"/>
        <v>0</v>
      </c>
      <c r="J97" s="61">
        <v>5499834.9000000004</v>
      </c>
    </row>
    <row r="98" spans="1:10" ht="28" customHeight="1">
      <c r="A98" s="89" t="s">
        <v>88</v>
      </c>
      <c r="B98" s="87" t="s">
        <v>89</v>
      </c>
      <c r="C98" s="87" t="s">
        <v>90</v>
      </c>
      <c r="D98" s="5" t="s">
        <v>91</v>
      </c>
      <c r="E98" s="5"/>
      <c r="F98" s="55"/>
      <c r="G98" s="49">
        <f t="shared" si="4"/>
        <v>0</v>
      </c>
      <c r="H98" s="59"/>
      <c r="I98" s="49">
        <f t="shared" si="5"/>
        <v>0</v>
      </c>
      <c r="J98" s="61">
        <v>1185124.0737700001</v>
      </c>
    </row>
    <row r="99" spans="1:10" ht="16">
      <c r="A99" s="89"/>
      <c r="B99" s="87"/>
      <c r="C99" s="87"/>
      <c r="D99" s="5" t="s">
        <v>92</v>
      </c>
      <c r="E99" s="5"/>
      <c r="F99" s="55"/>
      <c r="G99" s="49">
        <f t="shared" si="4"/>
        <v>0</v>
      </c>
      <c r="H99" s="59"/>
      <c r="I99" s="49">
        <f t="shared" si="5"/>
        <v>0</v>
      </c>
      <c r="J99" s="61">
        <v>2818132.06752</v>
      </c>
    </row>
    <row r="100" spans="1:10" ht="17.5" customHeight="1">
      <c r="A100" s="89"/>
      <c r="B100" s="87" t="s">
        <v>93</v>
      </c>
      <c r="C100" s="87" t="s">
        <v>90</v>
      </c>
      <c r="D100" s="5" t="s">
        <v>94</v>
      </c>
      <c r="E100" s="5"/>
      <c r="F100" s="55"/>
      <c r="G100" s="49">
        <f t="shared" si="4"/>
        <v>0</v>
      </c>
      <c r="H100" s="59"/>
      <c r="I100" s="49">
        <f t="shared" si="5"/>
        <v>0</v>
      </c>
      <c r="J100" s="61">
        <v>4224881.330383</v>
      </c>
    </row>
    <row r="101" spans="1:10" ht="25.5" customHeight="1">
      <c r="A101" s="89"/>
      <c r="B101" s="87"/>
      <c r="C101" s="87"/>
      <c r="D101" s="5" t="s">
        <v>92</v>
      </c>
      <c r="E101" s="5"/>
      <c r="F101" s="55"/>
      <c r="G101" s="49">
        <f t="shared" si="4"/>
        <v>0</v>
      </c>
      <c r="H101" s="59"/>
      <c r="I101" s="49">
        <f t="shared" si="5"/>
        <v>0</v>
      </c>
      <c r="J101" s="61">
        <v>3925830.9737499999</v>
      </c>
    </row>
    <row r="102" spans="1:10" ht="25.5" customHeight="1">
      <c r="A102" s="89"/>
      <c r="B102" s="13" t="s">
        <v>181</v>
      </c>
      <c r="C102" s="12"/>
      <c r="D102" s="5" t="s">
        <v>6</v>
      </c>
      <c r="E102" s="5"/>
      <c r="F102" s="55"/>
      <c r="G102" s="49">
        <f t="shared" si="4"/>
        <v>0</v>
      </c>
      <c r="H102" s="59"/>
      <c r="I102" s="49">
        <f t="shared" si="5"/>
        <v>0</v>
      </c>
      <c r="J102" s="61">
        <v>796901.49875000003</v>
      </c>
    </row>
    <row r="103" spans="1:10" ht="25.5" customHeight="1">
      <c r="A103" s="89"/>
      <c r="B103" s="13" t="s">
        <v>182</v>
      </c>
      <c r="C103" s="12"/>
      <c r="D103" s="5" t="s">
        <v>6</v>
      </c>
      <c r="E103" s="5"/>
      <c r="F103" s="55"/>
      <c r="G103" s="49">
        <f t="shared" si="4"/>
        <v>0</v>
      </c>
      <c r="H103" s="59"/>
      <c r="I103" s="49">
        <f t="shared" si="5"/>
        <v>0</v>
      </c>
      <c r="J103" s="61">
        <v>389429.65687499999</v>
      </c>
    </row>
    <row r="104" spans="1:10" ht="25.5" customHeight="1">
      <c r="A104" s="89"/>
      <c r="B104" s="13" t="s">
        <v>183</v>
      </c>
      <c r="C104" s="12"/>
      <c r="D104" s="5" t="s">
        <v>6</v>
      </c>
      <c r="E104" s="5"/>
      <c r="F104" s="55"/>
      <c r="G104" s="49">
        <f t="shared" si="4"/>
        <v>0</v>
      </c>
      <c r="H104" s="59"/>
      <c r="I104" s="49">
        <f t="shared" si="5"/>
        <v>0</v>
      </c>
      <c r="J104" s="61">
        <v>1280387.0449999999</v>
      </c>
    </row>
    <row r="105" spans="1:10" ht="28.5" customHeight="1">
      <c r="A105" s="89"/>
      <c r="B105" s="87" t="s">
        <v>95</v>
      </c>
      <c r="C105" s="87" t="s">
        <v>90</v>
      </c>
      <c r="D105" s="5" t="s">
        <v>94</v>
      </c>
      <c r="E105" s="5"/>
      <c r="F105" s="55"/>
      <c r="G105" s="49">
        <f t="shared" si="4"/>
        <v>0</v>
      </c>
      <c r="H105" s="59"/>
      <c r="I105" s="49">
        <f t="shared" si="5"/>
        <v>0</v>
      </c>
      <c r="J105" s="61">
        <v>2766696.2906590002</v>
      </c>
    </row>
    <row r="106" spans="1:10" ht="23.5" customHeight="1">
      <c r="A106" s="89"/>
      <c r="B106" s="87"/>
      <c r="C106" s="87"/>
      <c r="D106" s="5" t="s">
        <v>92</v>
      </c>
      <c r="E106" s="5"/>
      <c r="F106" s="55"/>
      <c r="G106" s="49">
        <f t="shared" si="4"/>
        <v>0</v>
      </c>
      <c r="H106" s="59"/>
      <c r="I106" s="49">
        <f t="shared" si="5"/>
        <v>0</v>
      </c>
      <c r="J106" s="61">
        <v>3060461.6673679999</v>
      </c>
    </row>
    <row r="107" spans="1:10" ht="17.5" customHeight="1">
      <c r="A107" s="89" t="s">
        <v>96</v>
      </c>
      <c r="B107" s="87" t="s">
        <v>97</v>
      </c>
      <c r="C107" s="87" t="s">
        <v>98</v>
      </c>
      <c r="D107" s="5" t="s">
        <v>6</v>
      </c>
      <c r="E107" s="5"/>
      <c r="F107" s="55"/>
      <c r="G107" s="49">
        <f t="shared" si="4"/>
        <v>0</v>
      </c>
      <c r="H107" s="59"/>
      <c r="I107" s="49">
        <f t="shared" si="5"/>
        <v>0</v>
      </c>
      <c r="J107" s="61">
        <v>6290813.5129000004</v>
      </c>
    </row>
    <row r="108" spans="1:10" ht="35.5" customHeight="1">
      <c r="A108" s="89"/>
      <c r="B108" s="87"/>
      <c r="C108" s="87"/>
      <c r="D108" s="5" t="s">
        <v>7</v>
      </c>
      <c r="E108" s="5"/>
      <c r="F108" s="55"/>
      <c r="G108" s="49">
        <f t="shared" si="4"/>
        <v>0</v>
      </c>
      <c r="H108" s="59"/>
      <c r="I108" s="49">
        <f t="shared" si="5"/>
        <v>0</v>
      </c>
      <c r="J108" s="61">
        <v>5857510.2964000003</v>
      </c>
    </row>
    <row r="109" spans="1:10" ht="29.25" customHeight="1">
      <c r="A109" s="89"/>
      <c r="B109" s="87" t="s">
        <v>99</v>
      </c>
      <c r="C109" s="87" t="s">
        <v>100</v>
      </c>
      <c r="D109" s="5" t="s">
        <v>101</v>
      </c>
      <c r="E109" s="5"/>
      <c r="F109" s="55"/>
      <c r="G109" s="49">
        <f t="shared" si="4"/>
        <v>0</v>
      </c>
      <c r="H109" s="59"/>
      <c r="I109" s="49">
        <f t="shared" si="5"/>
        <v>0</v>
      </c>
      <c r="J109" s="61">
        <v>986565.87049999996</v>
      </c>
    </row>
    <row r="110" spans="1:10" ht="75.75" customHeight="1">
      <c r="A110" s="89"/>
      <c r="B110" s="87"/>
      <c r="C110" s="87"/>
      <c r="D110" s="5" t="s">
        <v>6</v>
      </c>
      <c r="E110" s="5"/>
      <c r="F110" s="55"/>
      <c r="G110" s="49">
        <f t="shared" si="4"/>
        <v>0</v>
      </c>
      <c r="H110" s="59"/>
      <c r="I110" s="49">
        <f t="shared" si="5"/>
        <v>0</v>
      </c>
      <c r="J110" s="61">
        <v>1163688.0706500001</v>
      </c>
    </row>
    <row r="111" spans="1:10" ht="17.5" customHeight="1">
      <c r="A111" s="89"/>
      <c r="B111" s="87" t="s">
        <v>102</v>
      </c>
      <c r="C111" s="87" t="s">
        <v>103</v>
      </c>
      <c r="D111" s="5" t="s">
        <v>104</v>
      </c>
      <c r="E111" s="5"/>
      <c r="F111" s="55"/>
      <c r="G111" s="49">
        <f t="shared" si="4"/>
        <v>0</v>
      </c>
      <c r="H111" s="59"/>
      <c r="I111" s="49">
        <f t="shared" si="5"/>
        <v>0</v>
      </c>
      <c r="J111" s="61">
        <v>72885.537327353974</v>
      </c>
    </row>
    <row r="112" spans="1:10" ht="16">
      <c r="A112" s="89"/>
      <c r="B112" s="87"/>
      <c r="C112" s="87"/>
      <c r="D112" s="5" t="s">
        <v>105</v>
      </c>
      <c r="E112" s="5"/>
      <c r="F112" s="55"/>
      <c r="G112" s="49">
        <f t="shared" si="4"/>
        <v>0</v>
      </c>
      <c r="H112" s="59"/>
      <c r="I112" s="49">
        <f t="shared" si="5"/>
        <v>0</v>
      </c>
      <c r="J112" s="61">
        <v>62772.874885905519</v>
      </c>
    </row>
    <row r="113" spans="1:10" ht="16">
      <c r="A113" s="89"/>
      <c r="B113" s="87"/>
      <c r="C113" s="87"/>
      <c r="D113" s="5" t="s">
        <v>106</v>
      </c>
      <c r="E113" s="5"/>
      <c r="F113" s="55"/>
      <c r="G113" s="49">
        <f t="shared" si="4"/>
        <v>0</v>
      </c>
      <c r="H113" s="59"/>
      <c r="I113" s="49">
        <f t="shared" si="5"/>
        <v>0</v>
      </c>
      <c r="J113" s="61">
        <v>54483.972003091803</v>
      </c>
    </row>
    <row r="114" spans="1:10" ht="16">
      <c r="A114" s="89"/>
      <c r="B114" s="87" t="s">
        <v>107</v>
      </c>
      <c r="C114" s="87"/>
      <c r="D114" s="5" t="s">
        <v>108</v>
      </c>
      <c r="E114" s="5"/>
      <c r="F114" s="55"/>
      <c r="G114" s="49">
        <f t="shared" si="4"/>
        <v>0</v>
      </c>
      <c r="H114" s="59"/>
      <c r="I114" s="49">
        <f t="shared" si="5"/>
        <v>0</v>
      </c>
      <c r="J114" s="61">
        <v>38503.347410084221</v>
      </c>
    </row>
    <row r="115" spans="1:10" ht="16">
      <c r="A115" s="89"/>
      <c r="B115" s="87"/>
      <c r="C115" s="87"/>
      <c r="D115" s="5" t="s">
        <v>109</v>
      </c>
      <c r="E115" s="5"/>
      <c r="F115" s="55"/>
      <c r="G115" s="49">
        <f t="shared" si="4"/>
        <v>0</v>
      </c>
      <c r="H115" s="59"/>
      <c r="I115" s="49">
        <f t="shared" si="5"/>
        <v>0</v>
      </c>
      <c r="J115" s="61">
        <v>34977.649882022168</v>
      </c>
    </row>
    <row r="116" spans="1:10" ht="16">
      <c r="A116" s="89"/>
      <c r="B116" s="87"/>
      <c r="C116" s="87"/>
      <c r="D116" s="5" t="s">
        <v>110</v>
      </c>
      <c r="E116" s="5"/>
      <c r="F116" s="55"/>
      <c r="G116" s="49">
        <f t="shared" si="4"/>
        <v>0</v>
      </c>
      <c r="H116" s="59"/>
      <c r="I116" s="49">
        <f t="shared" si="5"/>
        <v>0</v>
      </c>
      <c r="J116" s="61">
        <v>32409.744488707664</v>
      </c>
    </row>
    <row r="117" spans="1:10" ht="17.5" customHeight="1">
      <c r="A117" s="89"/>
      <c r="B117" s="87" t="s">
        <v>111</v>
      </c>
      <c r="C117" s="87" t="s">
        <v>112</v>
      </c>
      <c r="D117" s="5" t="s">
        <v>108</v>
      </c>
      <c r="E117" s="5"/>
      <c r="F117" s="55"/>
      <c r="G117" s="49">
        <f t="shared" si="4"/>
        <v>0</v>
      </c>
      <c r="H117" s="59"/>
      <c r="I117" s="49">
        <f t="shared" si="5"/>
        <v>0</v>
      </c>
      <c r="J117" s="61">
        <v>58918.151205524759</v>
      </c>
    </row>
    <row r="118" spans="1:10" ht="16">
      <c r="A118" s="89"/>
      <c r="B118" s="87"/>
      <c r="C118" s="87"/>
      <c r="D118" s="5" t="s">
        <v>109</v>
      </c>
      <c r="E118" s="5"/>
      <c r="F118" s="55"/>
      <c r="G118" s="49">
        <f t="shared" si="4"/>
        <v>0</v>
      </c>
      <c r="H118" s="59"/>
      <c r="I118" s="49">
        <f t="shared" si="5"/>
        <v>0</v>
      </c>
      <c r="J118" s="61">
        <v>51769.689212910889</v>
      </c>
    </row>
    <row r="119" spans="1:10" ht="16">
      <c r="A119" s="89"/>
      <c r="B119" s="87"/>
      <c r="C119" s="87"/>
      <c r="D119" s="5" t="s">
        <v>110</v>
      </c>
      <c r="E119" s="5"/>
      <c r="F119" s="55"/>
      <c r="G119" s="49">
        <f t="shared" si="4"/>
        <v>0</v>
      </c>
      <c r="H119" s="59"/>
      <c r="I119" s="49">
        <f t="shared" si="5"/>
        <v>0</v>
      </c>
      <c r="J119" s="61">
        <v>48623.459281933683</v>
      </c>
    </row>
    <row r="120" spans="1:10" ht="16">
      <c r="A120" s="89"/>
      <c r="B120" s="87" t="s">
        <v>113</v>
      </c>
      <c r="C120" s="87" t="s">
        <v>112</v>
      </c>
      <c r="D120" s="5" t="s">
        <v>108</v>
      </c>
      <c r="E120" s="5"/>
      <c r="F120" s="55"/>
      <c r="G120" s="49">
        <f t="shared" si="4"/>
        <v>0</v>
      </c>
      <c r="H120" s="59"/>
      <c r="I120" s="49">
        <f t="shared" si="5"/>
        <v>0</v>
      </c>
      <c r="J120" s="61">
        <v>49321.937437499997</v>
      </c>
    </row>
    <row r="121" spans="1:10" ht="16">
      <c r="A121" s="89"/>
      <c r="B121" s="87"/>
      <c r="C121" s="87"/>
      <c r="D121" s="5" t="s">
        <v>109</v>
      </c>
      <c r="E121" s="5"/>
      <c r="F121" s="55"/>
      <c r="G121" s="49">
        <f t="shared" si="4"/>
        <v>0</v>
      </c>
      <c r="H121" s="59"/>
      <c r="I121" s="49">
        <f t="shared" si="5"/>
        <v>0</v>
      </c>
      <c r="J121" s="61">
        <v>46199.302170000003</v>
      </c>
    </row>
    <row r="122" spans="1:10" ht="16">
      <c r="A122" s="89"/>
      <c r="B122" s="87"/>
      <c r="C122" s="87"/>
      <c r="D122" s="5" t="s">
        <v>110</v>
      </c>
      <c r="E122" s="5"/>
      <c r="F122" s="55"/>
      <c r="G122" s="49">
        <f t="shared" si="4"/>
        <v>0</v>
      </c>
      <c r="H122" s="59"/>
      <c r="I122" s="49">
        <f t="shared" si="5"/>
        <v>0</v>
      </c>
      <c r="J122" s="61">
        <v>44147.449522798168</v>
      </c>
    </row>
    <row r="123" spans="1:10" ht="15" customHeight="1">
      <c r="A123" s="89"/>
      <c r="B123" s="90" t="s">
        <v>184</v>
      </c>
      <c r="C123" s="91"/>
      <c r="D123" s="5" t="s">
        <v>108</v>
      </c>
      <c r="E123" s="5"/>
      <c r="F123" s="55"/>
      <c r="G123" s="49">
        <f t="shared" si="4"/>
        <v>0</v>
      </c>
      <c r="H123" s="59"/>
      <c r="I123" s="49">
        <f t="shared" si="5"/>
        <v>0</v>
      </c>
      <c r="J123" s="61">
        <v>175510.45225</v>
      </c>
    </row>
    <row r="124" spans="1:10" ht="15" customHeight="1">
      <c r="A124" s="89"/>
      <c r="B124" s="90"/>
      <c r="C124" s="91"/>
      <c r="D124" s="5" t="s">
        <v>109</v>
      </c>
      <c r="E124" s="5"/>
      <c r="F124" s="55"/>
      <c r="G124" s="49">
        <f t="shared" si="4"/>
        <v>0</v>
      </c>
      <c r="H124" s="59"/>
      <c r="I124" s="49">
        <f t="shared" si="5"/>
        <v>0</v>
      </c>
      <c r="J124" s="61">
        <v>152451.093375</v>
      </c>
    </row>
    <row r="125" spans="1:10" ht="15" customHeight="1">
      <c r="A125" s="89"/>
      <c r="B125" s="90"/>
      <c r="C125" s="91"/>
      <c r="D125" s="5" t="s">
        <v>110</v>
      </c>
      <c r="E125" s="5"/>
      <c r="F125" s="55"/>
      <c r="G125" s="49">
        <f t="shared" si="4"/>
        <v>0</v>
      </c>
      <c r="H125" s="59"/>
      <c r="I125" s="49">
        <f t="shared" si="5"/>
        <v>0</v>
      </c>
      <c r="J125" s="61">
        <v>130962.951</v>
      </c>
    </row>
    <row r="126" spans="1:10" ht="17.5" customHeight="1">
      <c r="A126" s="89"/>
      <c r="B126" s="87" t="s">
        <v>114</v>
      </c>
      <c r="C126" s="87"/>
      <c r="D126" s="5" t="s">
        <v>108</v>
      </c>
      <c r="E126" s="5"/>
      <c r="F126" s="55"/>
      <c r="G126" s="49">
        <f t="shared" si="4"/>
        <v>0</v>
      </c>
      <c r="H126" s="59"/>
      <c r="I126" s="49">
        <f t="shared" si="5"/>
        <v>0</v>
      </c>
      <c r="J126" s="61">
        <v>69616.23392343751</v>
      </c>
    </row>
    <row r="127" spans="1:10" ht="16">
      <c r="A127" s="89"/>
      <c r="B127" s="87"/>
      <c r="C127" s="87"/>
      <c r="D127" s="5" t="s">
        <v>109</v>
      </c>
      <c r="E127" s="5"/>
      <c r="F127" s="55"/>
      <c r="G127" s="49">
        <f t="shared" si="4"/>
        <v>0</v>
      </c>
      <c r="H127" s="59"/>
      <c r="I127" s="49">
        <f t="shared" si="5"/>
        <v>0</v>
      </c>
      <c r="J127" s="61">
        <v>64520.366195872935</v>
      </c>
    </row>
    <row r="128" spans="1:10" ht="16">
      <c r="A128" s="89"/>
      <c r="B128" s="87"/>
      <c r="C128" s="87"/>
      <c r="D128" s="5" t="s">
        <v>110</v>
      </c>
      <c r="E128" s="5"/>
      <c r="F128" s="55"/>
      <c r="G128" s="49">
        <f t="shared" si="4"/>
        <v>0</v>
      </c>
      <c r="H128" s="59"/>
      <c r="I128" s="49">
        <f t="shared" si="5"/>
        <v>0</v>
      </c>
      <c r="J128" s="61">
        <v>54634.9671279385</v>
      </c>
    </row>
    <row r="129" spans="1:10" ht="17.5" customHeight="1">
      <c r="A129" s="89"/>
      <c r="B129" s="87" t="s">
        <v>115</v>
      </c>
      <c r="C129" s="87" t="s">
        <v>116</v>
      </c>
      <c r="D129" s="5" t="s">
        <v>108</v>
      </c>
      <c r="E129" s="5"/>
      <c r="F129" s="55"/>
      <c r="G129" s="49">
        <f t="shared" si="4"/>
        <v>0</v>
      </c>
      <c r="H129" s="59"/>
      <c r="I129" s="49">
        <f t="shared" si="5"/>
        <v>0</v>
      </c>
      <c r="J129" s="61">
        <v>39618.329521016727</v>
      </c>
    </row>
    <row r="130" spans="1:10" ht="16">
      <c r="A130" s="89"/>
      <c r="B130" s="87"/>
      <c r="C130" s="87"/>
      <c r="D130" s="5" t="s">
        <v>109</v>
      </c>
      <c r="E130" s="5"/>
      <c r="F130" s="55"/>
      <c r="G130" s="49">
        <f t="shared" si="4"/>
        <v>0</v>
      </c>
      <c r="H130" s="59"/>
      <c r="I130" s="49">
        <f t="shared" si="5"/>
        <v>0</v>
      </c>
      <c r="J130" s="61">
        <v>37586.687398992552</v>
      </c>
    </row>
    <row r="131" spans="1:10" ht="16">
      <c r="A131" s="89"/>
      <c r="B131" s="87"/>
      <c r="C131" s="87"/>
      <c r="D131" s="5" t="s">
        <v>110</v>
      </c>
      <c r="E131" s="5"/>
      <c r="F131" s="55"/>
      <c r="G131" s="49">
        <f t="shared" si="4"/>
        <v>0</v>
      </c>
      <c r="H131" s="59"/>
      <c r="I131" s="49">
        <f t="shared" si="5"/>
        <v>0</v>
      </c>
      <c r="J131" s="61">
        <v>34326.423969484385</v>
      </c>
    </row>
    <row r="132" spans="1:10" ht="17.5" customHeight="1">
      <c r="A132" s="89"/>
      <c r="B132" s="87" t="s">
        <v>117</v>
      </c>
      <c r="C132" s="87" t="s">
        <v>116</v>
      </c>
      <c r="D132" s="5" t="s">
        <v>108</v>
      </c>
      <c r="E132" s="5"/>
      <c r="F132" s="55"/>
      <c r="G132" s="49">
        <f t="shared" ref="G132:G195" si="6">E132-(E132*F132)</f>
        <v>0</v>
      </c>
      <c r="H132" s="59"/>
      <c r="I132" s="49">
        <f t="shared" ref="I132:I195" si="7">G132+(G132*H132)</f>
        <v>0</v>
      </c>
      <c r="J132" s="61">
        <v>38323.998086129082</v>
      </c>
    </row>
    <row r="133" spans="1:10" ht="16">
      <c r="A133" s="89"/>
      <c r="B133" s="87"/>
      <c r="C133" s="87"/>
      <c r="D133" s="5" t="s">
        <v>109</v>
      </c>
      <c r="E133" s="5"/>
      <c r="F133" s="55"/>
      <c r="G133" s="49">
        <f t="shared" si="6"/>
        <v>0</v>
      </c>
      <c r="H133" s="59"/>
      <c r="I133" s="49">
        <f t="shared" si="7"/>
        <v>0</v>
      </c>
      <c r="J133" s="61">
        <v>36259.886013628784</v>
      </c>
    </row>
    <row r="134" spans="1:10" ht="13.5" customHeight="1">
      <c r="A134" s="89"/>
      <c r="B134" s="87"/>
      <c r="C134" s="87"/>
      <c r="D134" s="5" t="s">
        <v>110</v>
      </c>
      <c r="E134" s="5"/>
      <c r="F134" s="55"/>
      <c r="G134" s="49">
        <f t="shared" si="6"/>
        <v>0</v>
      </c>
      <c r="H134" s="59"/>
      <c r="I134" s="49">
        <f t="shared" si="7"/>
        <v>0</v>
      </c>
      <c r="J134" s="61">
        <v>33274.473272748539</v>
      </c>
    </row>
    <row r="135" spans="1:10" ht="13.5" customHeight="1">
      <c r="A135" s="89"/>
      <c r="B135" s="87" t="s">
        <v>193</v>
      </c>
      <c r="C135" s="91"/>
      <c r="D135" s="5" t="s">
        <v>108</v>
      </c>
      <c r="E135" s="5"/>
      <c r="F135" s="55"/>
      <c r="G135" s="49">
        <f t="shared" si="6"/>
        <v>0</v>
      </c>
      <c r="H135" s="59"/>
      <c r="I135" s="49">
        <f t="shared" si="7"/>
        <v>0</v>
      </c>
      <c r="J135" s="61">
        <v>23871.042999999998</v>
      </c>
    </row>
    <row r="136" spans="1:10" ht="13.5" customHeight="1">
      <c r="A136" s="89"/>
      <c r="B136" s="87"/>
      <c r="C136" s="91"/>
      <c r="D136" s="5" t="s">
        <v>109</v>
      </c>
      <c r="E136" s="5"/>
      <c r="F136" s="55"/>
      <c r="G136" s="49">
        <f t="shared" si="6"/>
        <v>0</v>
      </c>
      <c r="H136" s="59"/>
      <c r="I136" s="49">
        <f t="shared" si="7"/>
        <v>0</v>
      </c>
      <c r="J136" s="61">
        <v>21463.036349999998</v>
      </c>
    </row>
    <row r="137" spans="1:10" ht="13.5" customHeight="1">
      <c r="A137" s="89"/>
      <c r="B137" s="87"/>
      <c r="C137" s="91"/>
      <c r="D137" s="5" t="s">
        <v>110</v>
      </c>
      <c r="E137" s="5"/>
      <c r="F137" s="55"/>
      <c r="G137" s="49">
        <f t="shared" si="6"/>
        <v>0</v>
      </c>
      <c r="H137" s="59"/>
      <c r="I137" s="49">
        <f t="shared" si="7"/>
        <v>0</v>
      </c>
      <c r="J137" s="61">
        <v>19510.625662500002</v>
      </c>
    </row>
    <row r="138" spans="1:10" ht="16">
      <c r="A138" s="89"/>
      <c r="B138" s="87" t="s">
        <v>118</v>
      </c>
      <c r="C138" s="87" t="s">
        <v>119</v>
      </c>
      <c r="D138" s="5" t="s">
        <v>120</v>
      </c>
      <c r="E138" s="5"/>
      <c r="F138" s="55"/>
      <c r="G138" s="49">
        <f t="shared" si="6"/>
        <v>0</v>
      </c>
      <c r="H138" s="59"/>
      <c r="I138" s="49">
        <f t="shared" si="7"/>
        <v>0</v>
      </c>
      <c r="J138" s="61">
        <v>5207.9144667731216</v>
      </c>
    </row>
    <row r="139" spans="1:10" ht="16">
      <c r="A139" s="89"/>
      <c r="B139" s="87"/>
      <c r="C139" s="87"/>
      <c r="D139" s="5" t="s">
        <v>121</v>
      </c>
      <c r="E139" s="5"/>
      <c r="F139" s="55"/>
      <c r="G139" s="49">
        <f t="shared" si="6"/>
        <v>0</v>
      </c>
      <c r="H139" s="59"/>
      <c r="I139" s="49">
        <f t="shared" si="7"/>
        <v>0</v>
      </c>
      <c r="J139" s="61">
        <v>4849.4142756929004</v>
      </c>
    </row>
    <row r="140" spans="1:10" ht="16">
      <c r="A140" s="89"/>
      <c r="B140" s="87"/>
      <c r="C140" s="87"/>
      <c r="D140" s="5" t="s">
        <v>122</v>
      </c>
      <c r="E140" s="5"/>
      <c r="F140" s="55"/>
      <c r="G140" s="49">
        <f t="shared" si="6"/>
        <v>0</v>
      </c>
      <c r="H140" s="59"/>
      <c r="I140" s="49">
        <f t="shared" si="7"/>
        <v>0</v>
      </c>
      <c r="J140" s="61">
        <v>4565.6298565145944</v>
      </c>
    </row>
    <row r="141" spans="1:10" ht="30">
      <c r="A141" s="89"/>
      <c r="B141" s="87"/>
      <c r="C141" s="87"/>
      <c r="D141" s="5" t="s">
        <v>123</v>
      </c>
      <c r="E141" s="5"/>
      <c r="F141" s="55"/>
      <c r="G141" s="49">
        <f t="shared" si="6"/>
        <v>0</v>
      </c>
      <c r="H141" s="59"/>
      <c r="I141" s="49">
        <f t="shared" si="7"/>
        <v>0</v>
      </c>
      <c r="J141" s="61">
        <v>4260.7361121219501</v>
      </c>
    </row>
    <row r="142" spans="1:10" ht="16">
      <c r="A142" s="89"/>
      <c r="B142" s="87" t="s">
        <v>124</v>
      </c>
      <c r="C142" s="87" t="s">
        <v>119</v>
      </c>
      <c r="D142" s="5" t="s">
        <v>120</v>
      </c>
      <c r="E142" s="5"/>
      <c r="F142" s="55"/>
      <c r="G142" s="49">
        <f t="shared" si="6"/>
        <v>0</v>
      </c>
      <c r="H142" s="59"/>
      <c r="I142" s="49">
        <f t="shared" si="7"/>
        <v>0</v>
      </c>
      <c r="J142" s="61">
        <v>5600.8559736886164</v>
      </c>
    </row>
    <row r="143" spans="1:10" ht="16">
      <c r="A143" s="89"/>
      <c r="B143" s="87"/>
      <c r="C143" s="87"/>
      <c r="D143" s="5" t="s">
        <v>121</v>
      </c>
      <c r="E143" s="5"/>
      <c r="F143" s="55"/>
      <c r="G143" s="49">
        <f t="shared" si="6"/>
        <v>0</v>
      </c>
      <c r="H143" s="59"/>
      <c r="I143" s="49">
        <f t="shared" si="7"/>
        <v>0</v>
      </c>
      <c r="J143" s="61">
        <v>5276.6473332714686</v>
      </c>
    </row>
    <row r="144" spans="1:10" ht="16">
      <c r="A144" s="89"/>
      <c r="B144" s="87"/>
      <c r="C144" s="87"/>
      <c r="D144" s="5" t="s">
        <v>122</v>
      </c>
      <c r="E144" s="5"/>
      <c r="F144" s="55"/>
      <c r="G144" s="49">
        <f t="shared" si="6"/>
        <v>0</v>
      </c>
      <c r="H144" s="59"/>
      <c r="I144" s="49">
        <f t="shared" si="7"/>
        <v>0</v>
      </c>
      <c r="J144" s="61">
        <v>4979.5949173712279</v>
      </c>
    </row>
    <row r="145" spans="1:10" ht="30">
      <c r="A145" s="89"/>
      <c r="B145" s="87"/>
      <c r="C145" s="87"/>
      <c r="D145" s="5" t="s">
        <v>123</v>
      </c>
      <c r="E145" s="5"/>
      <c r="F145" s="55"/>
      <c r="G145" s="49">
        <f t="shared" si="6"/>
        <v>0</v>
      </c>
      <c r="H145" s="59"/>
      <c r="I145" s="49">
        <f t="shared" si="7"/>
        <v>0</v>
      </c>
      <c r="J145" s="61">
        <v>4689.9025113300113</v>
      </c>
    </row>
    <row r="146" spans="1:10" ht="16">
      <c r="A146" s="89"/>
      <c r="B146" s="87" t="s">
        <v>125</v>
      </c>
      <c r="C146" s="87" t="s">
        <v>119</v>
      </c>
      <c r="D146" s="5" t="s">
        <v>120</v>
      </c>
      <c r="E146" s="5"/>
      <c r="F146" s="55"/>
      <c r="G146" s="49">
        <f t="shared" si="6"/>
        <v>0</v>
      </c>
      <c r="H146" s="59"/>
      <c r="I146" s="49">
        <f t="shared" si="7"/>
        <v>0</v>
      </c>
      <c r="J146" s="61">
        <v>14264.784706891263</v>
      </c>
    </row>
    <row r="147" spans="1:10" ht="16">
      <c r="A147" s="89"/>
      <c r="B147" s="87"/>
      <c r="C147" s="87"/>
      <c r="D147" s="5" t="s">
        <v>121</v>
      </c>
      <c r="E147" s="5"/>
      <c r="F147" s="55"/>
      <c r="G147" s="49">
        <f t="shared" si="6"/>
        <v>0</v>
      </c>
      <c r="H147" s="59"/>
      <c r="I147" s="49">
        <f t="shared" si="7"/>
        <v>0</v>
      </c>
      <c r="J147" s="61">
        <v>13777.450432160276</v>
      </c>
    </row>
    <row r="148" spans="1:10" ht="16">
      <c r="A148" s="89"/>
      <c r="B148" s="87"/>
      <c r="C148" s="87"/>
      <c r="D148" s="5" t="s">
        <v>122</v>
      </c>
      <c r="E148" s="5"/>
      <c r="F148" s="55"/>
      <c r="G148" s="49">
        <f t="shared" si="6"/>
        <v>0</v>
      </c>
      <c r="H148" s="59"/>
      <c r="I148" s="49">
        <f t="shared" si="7"/>
        <v>0</v>
      </c>
      <c r="J148" s="61">
        <v>13493.36700538983</v>
      </c>
    </row>
    <row r="149" spans="1:10" ht="30">
      <c r="A149" s="89"/>
      <c r="B149" s="87"/>
      <c r="C149" s="87"/>
      <c r="D149" s="5" t="s">
        <v>123</v>
      </c>
      <c r="E149" s="5"/>
      <c r="F149" s="55"/>
      <c r="G149" s="49">
        <f t="shared" si="6"/>
        <v>0</v>
      </c>
      <c r="H149" s="59"/>
      <c r="I149" s="49">
        <f t="shared" si="7"/>
        <v>0</v>
      </c>
      <c r="J149" s="61">
        <v>13280.690990950918</v>
      </c>
    </row>
    <row r="150" spans="1:10" ht="17">
      <c r="A150" s="89"/>
      <c r="B150" s="12" t="s">
        <v>126</v>
      </c>
      <c r="C150" s="12" t="s">
        <v>127</v>
      </c>
      <c r="D150" s="5">
        <v>1</v>
      </c>
      <c r="E150" s="5"/>
      <c r="F150" s="55"/>
      <c r="G150" s="49">
        <f t="shared" si="6"/>
        <v>0</v>
      </c>
      <c r="H150" s="59"/>
      <c r="I150" s="49">
        <f t="shared" si="7"/>
        <v>0</v>
      </c>
      <c r="J150" s="61">
        <v>68500.541598024356</v>
      </c>
    </row>
    <row r="151" spans="1:10" ht="30" customHeight="1">
      <c r="A151" s="89"/>
      <c r="B151" s="12" t="s">
        <v>128</v>
      </c>
      <c r="C151" s="15" t="s">
        <v>129</v>
      </c>
      <c r="D151" s="6">
        <v>1</v>
      </c>
      <c r="E151" s="6"/>
      <c r="F151" s="56"/>
      <c r="G151" s="49">
        <f t="shared" si="6"/>
        <v>0</v>
      </c>
      <c r="H151" s="59"/>
      <c r="I151" s="49">
        <f t="shared" si="7"/>
        <v>0</v>
      </c>
      <c r="J151" s="61">
        <v>313745.92462499999</v>
      </c>
    </row>
    <row r="152" spans="1:10" ht="17">
      <c r="A152" s="89"/>
      <c r="B152" s="12" t="s">
        <v>130</v>
      </c>
      <c r="C152" s="88" t="s">
        <v>131</v>
      </c>
      <c r="D152" s="6">
        <v>1</v>
      </c>
      <c r="E152" s="6"/>
      <c r="F152" s="56"/>
      <c r="G152" s="49">
        <f t="shared" si="6"/>
        <v>0</v>
      </c>
      <c r="H152" s="59"/>
      <c r="I152" s="49">
        <f t="shared" si="7"/>
        <v>0</v>
      </c>
      <c r="J152" s="61">
        <v>418352.82999999996</v>
      </c>
    </row>
    <row r="153" spans="1:10" ht="17">
      <c r="A153" s="89"/>
      <c r="B153" s="12" t="s">
        <v>132</v>
      </c>
      <c r="C153" s="88"/>
      <c r="D153" s="6">
        <v>1</v>
      </c>
      <c r="E153" s="6"/>
      <c r="F153" s="56"/>
      <c r="G153" s="49">
        <f t="shared" si="6"/>
        <v>0</v>
      </c>
      <c r="H153" s="59"/>
      <c r="I153" s="49">
        <f t="shared" si="7"/>
        <v>0</v>
      </c>
      <c r="J153" s="61">
        <v>508126.57874999999</v>
      </c>
    </row>
    <row r="154" spans="1:10" ht="17">
      <c r="A154" s="89"/>
      <c r="B154" s="12" t="s">
        <v>133</v>
      </c>
      <c r="C154" s="15" t="s">
        <v>134</v>
      </c>
      <c r="D154" s="6">
        <v>1</v>
      </c>
      <c r="E154" s="6"/>
      <c r="F154" s="56"/>
      <c r="G154" s="49">
        <f t="shared" si="6"/>
        <v>0</v>
      </c>
      <c r="H154" s="59"/>
      <c r="I154" s="49">
        <f t="shared" si="7"/>
        <v>0</v>
      </c>
      <c r="J154" s="61">
        <v>110239.468693213</v>
      </c>
    </row>
    <row r="155" spans="1:10" ht="17">
      <c r="A155" s="89"/>
      <c r="B155" s="12" t="s">
        <v>135</v>
      </c>
      <c r="C155" s="15" t="s">
        <v>134</v>
      </c>
      <c r="D155" s="6">
        <v>1</v>
      </c>
      <c r="E155" s="6"/>
      <c r="F155" s="56"/>
      <c r="G155" s="49">
        <f t="shared" si="6"/>
        <v>0</v>
      </c>
      <c r="H155" s="59"/>
      <c r="I155" s="49">
        <f t="shared" si="7"/>
        <v>0</v>
      </c>
      <c r="J155" s="61">
        <v>168724.6978046</v>
      </c>
    </row>
    <row r="156" spans="1:10" ht="17">
      <c r="A156" s="89"/>
      <c r="B156" s="12" t="s">
        <v>136</v>
      </c>
      <c r="C156" s="15"/>
      <c r="D156" s="6">
        <v>1</v>
      </c>
      <c r="E156" s="6"/>
      <c r="F156" s="56"/>
      <c r="G156" s="49">
        <f t="shared" si="6"/>
        <v>0</v>
      </c>
      <c r="H156" s="59"/>
      <c r="I156" s="49">
        <f t="shared" si="7"/>
        <v>0</v>
      </c>
      <c r="J156" s="61">
        <v>106248.07330521352</v>
      </c>
    </row>
    <row r="157" spans="1:10" ht="17">
      <c r="A157" s="89"/>
      <c r="B157" s="12" t="s">
        <v>137</v>
      </c>
      <c r="C157" s="15"/>
      <c r="D157" s="6">
        <v>1</v>
      </c>
      <c r="E157" s="6"/>
      <c r="F157" s="56"/>
      <c r="G157" s="49">
        <f t="shared" si="6"/>
        <v>0</v>
      </c>
      <c r="H157" s="59"/>
      <c r="I157" s="49">
        <f t="shared" si="7"/>
        <v>0</v>
      </c>
      <c r="J157" s="61">
        <v>397935.02419999999</v>
      </c>
    </row>
    <row r="158" spans="1:10" ht="17">
      <c r="A158" s="89"/>
      <c r="B158" s="12" t="s">
        <v>138</v>
      </c>
      <c r="C158" s="15"/>
      <c r="D158" s="6">
        <v>1</v>
      </c>
      <c r="E158" s="6"/>
      <c r="F158" s="56"/>
      <c r="G158" s="49">
        <f t="shared" si="6"/>
        <v>0</v>
      </c>
      <c r="H158" s="59"/>
      <c r="I158" s="49">
        <f t="shared" si="7"/>
        <v>0</v>
      </c>
      <c r="J158" s="61">
        <v>384805.52512499999</v>
      </c>
    </row>
    <row r="159" spans="1:10" ht="17.5" customHeight="1">
      <c r="A159" s="89" t="s">
        <v>139</v>
      </c>
      <c r="B159" s="87" t="s">
        <v>140</v>
      </c>
      <c r="C159" s="87" t="s">
        <v>141</v>
      </c>
      <c r="D159" s="5" t="s">
        <v>142</v>
      </c>
      <c r="E159" s="5"/>
      <c r="F159" s="55"/>
      <c r="G159" s="49">
        <f t="shared" si="6"/>
        <v>0</v>
      </c>
      <c r="H159" s="59"/>
      <c r="I159" s="49">
        <f t="shared" si="7"/>
        <v>0</v>
      </c>
      <c r="J159" s="61">
        <v>694862.55089999991</v>
      </c>
    </row>
    <row r="160" spans="1:10" ht="16">
      <c r="A160" s="89"/>
      <c r="B160" s="87"/>
      <c r="C160" s="87"/>
      <c r="D160" s="5" t="s">
        <v>143</v>
      </c>
      <c r="E160" s="5"/>
      <c r="F160" s="55"/>
      <c r="G160" s="49">
        <f t="shared" si="6"/>
        <v>0</v>
      </c>
      <c r="H160" s="59"/>
      <c r="I160" s="49">
        <f t="shared" si="7"/>
        <v>0</v>
      </c>
      <c r="J160" s="61">
        <v>652896.67862893105</v>
      </c>
    </row>
    <row r="161" spans="1:10" ht="26.25" customHeight="1">
      <c r="A161" s="89"/>
      <c r="B161" s="87"/>
      <c r="C161" s="87"/>
      <c r="D161" s="5" t="s">
        <v>144</v>
      </c>
      <c r="E161" s="5"/>
      <c r="F161" s="55"/>
      <c r="G161" s="49">
        <f t="shared" si="6"/>
        <v>0</v>
      </c>
      <c r="H161" s="59"/>
      <c r="I161" s="49">
        <f t="shared" si="7"/>
        <v>0</v>
      </c>
      <c r="J161" s="61">
        <v>617923.85624017601</v>
      </c>
    </row>
    <row r="162" spans="1:10" ht="17.5" customHeight="1">
      <c r="A162" s="89"/>
      <c r="B162" s="87" t="s">
        <v>145</v>
      </c>
      <c r="C162" s="87" t="s">
        <v>146</v>
      </c>
      <c r="D162" s="5" t="s">
        <v>142</v>
      </c>
      <c r="E162" s="5"/>
      <c r="F162" s="55"/>
      <c r="G162" s="49">
        <f t="shared" si="6"/>
        <v>0</v>
      </c>
      <c r="H162" s="59"/>
      <c r="I162" s="49">
        <f t="shared" si="7"/>
        <v>0</v>
      </c>
      <c r="J162" s="61">
        <v>906756.37849999999</v>
      </c>
    </row>
    <row r="163" spans="1:10" ht="28.5" customHeight="1">
      <c r="A163" s="89"/>
      <c r="B163" s="87"/>
      <c r="C163" s="87"/>
      <c r="D163" s="5" t="s">
        <v>143</v>
      </c>
      <c r="E163" s="5"/>
      <c r="F163" s="55"/>
      <c r="G163" s="49">
        <f t="shared" si="6"/>
        <v>0</v>
      </c>
      <c r="H163" s="59"/>
      <c r="I163" s="49">
        <f t="shared" si="7"/>
        <v>0</v>
      </c>
      <c r="J163" s="61">
        <v>739850.31645000004</v>
      </c>
    </row>
    <row r="164" spans="1:10" ht="28" customHeight="1">
      <c r="A164" s="89"/>
      <c r="B164" s="87"/>
      <c r="C164" s="87"/>
      <c r="D164" s="5" t="s">
        <v>144</v>
      </c>
      <c r="E164" s="5"/>
      <c r="F164" s="55"/>
      <c r="G164" s="49">
        <f t="shared" si="6"/>
        <v>0</v>
      </c>
      <c r="H164" s="59"/>
      <c r="I164" s="49">
        <f t="shared" si="7"/>
        <v>0</v>
      </c>
      <c r="J164" s="61">
        <v>848880.88599984779</v>
      </c>
    </row>
    <row r="165" spans="1:10" ht="35.25" customHeight="1">
      <c r="A165" s="89" t="s">
        <v>185</v>
      </c>
      <c r="B165" s="87" t="s">
        <v>147</v>
      </c>
      <c r="C165" s="12"/>
      <c r="D165" s="5" t="s">
        <v>189</v>
      </c>
      <c r="E165" s="5"/>
      <c r="F165" s="55"/>
      <c r="G165" s="49">
        <f t="shared" si="6"/>
        <v>0</v>
      </c>
      <c r="H165" s="59"/>
      <c r="I165" s="49">
        <f t="shared" si="7"/>
        <v>0</v>
      </c>
      <c r="J165" s="61">
        <v>247461.18425000002</v>
      </c>
    </row>
    <row r="166" spans="1:10" ht="35.25" customHeight="1">
      <c r="A166" s="89"/>
      <c r="B166" s="87"/>
      <c r="C166" s="12"/>
      <c r="D166" s="5" t="s">
        <v>148</v>
      </c>
      <c r="E166" s="5"/>
      <c r="F166" s="55"/>
      <c r="G166" s="49">
        <f t="shared" si="6"/>
        <v>0</v>
      </c>
      <c r="H166" s="59"/>
      <c r="I166" s="49">
        <f t="shared" si="7"/>
        <v>0</v>
      </c>
      <c r="J166" s="61">
        <v>313802.01825000002</v>
      </c>
    </row>
    <row r="167" spans="1:10" ht="35.25" customHeight="1">
      <c r="A167" s="89"/>
      <c r="B167" s="87" t="s">
        <v>149</v>
      </c>
      <c r="C167" s="12"/>
      <c r="D167" s="5" t="s">
        <v>189</v>
      </c>
      <c r="E167" s="5"/>
      <c r="F167" s="55"/>
      <c r="G167" s="49">
        <f t="shared" si="6"/>
        <v>0</v>
      </c>
      <c r="H167" s="59"/>
      <c r="I167" s="49">
        <f t="shared" si="7"/>
        <v>0</v>
      </c>
      <c r="J167" s="61">
        <v>1159145.7394999999</v>
      </c>
    </row>
    <row r="168" spans="1:10" ht="35.25" customHeight="1">
      <c r="A168" s="89"/>
      <c r="B168" s="87"/>
      <c r="C168" s="12"/>
      <c r="D168" s="5" t="s">
        <v>148</v>
      </c>
      <c r="E168" s="5"/>
      <c r="F168" s="55"/>
      <c r="G168" s="49">
        <f t="shared" si="6"/>
        <v>0</v>
      </c>
      <c r="H168" s="59"/>
      <c r="I168" s="49">
        <f t="shared" si="7"/>
        <v>0</v>
      </c>
      <c r="J168" s="61">
        <v>1524050.85</v>
      </c>
    </row>
    <row r="169" spans="1:10" ht="35.25" customHeight="1">
      <c r="A169" s="89"/>
      <c r="B169" s="90" t="s">
        <v>186</v>
      </c>
      <c r="C169" s="12"/>
      <c r="D169" s="5" t="s">
        <v>189</v>
      </c>
      <c r="E169" s="5"/>
      <c r="F169" s="55"/>
      <c r="G169" s="49">
        <f t="shared" si="6"/>
        <v>0</v>
      </c>
      <c r="H169" s="59"/>
      <c r="I169" s="49">
        <f t="shared" si="7"/>
        <v>0</v>
      </c>
      <c r="J169" s="61">
        <v>503736.69850000006</v>
      </c>
    </row>
    <row r="170" spans="1:10" ht="35.25" customHeight="1">
      <c r="A170" s="89"/>
      <c r="B170" s="90"/>
      <c r="C170" s="12"/>
      <c r="D170" s="5" t="s">
        <v>148</v>
      </c>
      <c r="E170" s="5"/>
      <c r="F170" s="55"/>
      <c r="G170" s="49">
        <f t="shared" si="6"/>
        <v>0</v>
      </c>
      <c r="H170" s="59"/>
      <c r="I170" s="49">
        <f t="shared" si="7"/>
        <v>0</v>
      </c>
      <c r="J170" s="61">
        <v>587406.81825000001</v>
      </c>
    </row>
    <row r="171" spans="1:10" ht="35.25" customHeight="1">
      <c r="A171" s="89"/>
      <c r="B171" s="16" t="s">
        <v>187</v>
      </c>
      <c r="C171" s="12"/>
      <c r="D171" s="5" t="s">
        <v>148</v>
      </c>
      <c r="E171" s="5"/>
      <c r="F171" s="55"/>
      <c r="G171" s="49">
        <f t="shared" si="6"/>
        <v>0</v>
      </c>
      <c r="H171" s="59"/>
      <c r="I171" s="49">
        <f t="shared" si="7"/>
        <v>0</v>
      </c>
      <c r="J171" s="61">
        <v>384540.61624999996</v>
      </c>
    </row>
    <row r="172" spans="1:10" ht="35.25" customHeight="1">
      <c r="A172" s="89"/>
      <c r="B172" s="90" t="s">
        <v>190</v>
      </c>
      <c r="C172" s="12"/>
      <c r="D172" s="5" t="s">
        <v>189</v>
      </c>
      <c r="E172" s="5"/>
      <c r="F172" s="55"/>
      <c r="G172" s="49">
        <f t="shared" si="6"/>
        <v>0</v>
      </c>
      <c r="H172" s="59"/>
      <c r="I172" s="49">
        <f t="shared" si="7"/>
        <v>0</v>
      </c>
      <c r="J172" s="61">
        <v>3759889.1329999999</v>
      </c>
    </row>
    <row r="173" spans="1:10" ht="35.25" customHeight="1">
      <c r="A173" s="89"/>
      <c r="B173" s="90"/>
      <c r="C173" s="12"/>
      <c r="D173" s="5" t="s">
        <v>148</v>
      </c>
      <c r="E173" s="5"/>
      <c r="F173" s="55"/>
      <c r="G173" s="49">
        <f t="shared" si="6"/>
        <v>0</v>
      </c>
      <c r="H173" s="59"/>
      <c r="I173" s="49">
        <f t="shared" si="7"/>
        <v>0</v>
      </c>
      <c r="J173" s="61">
        <v>5234355.182</v>
      </c>
    </row>
    <row r="174" spans="1:10" ht="35.25" customHeight="1">
      <c r="A174" s="89"/>
      <c r="B174" s="90" t="s">
        <v>188</v>
      </c>
      <c r="C174" s="12"/>
      <c r="D174" s="5" t="s">
        <v>189</v>
      </c>
      <c r="E174" s="5"/>
      <c r="F174" s="55"/>
      <c r="G174" s="49">
        <f t="shared" si="6"/>
        <v>0</v>
      </c>
      <c r="H174" s="59"/>
      <c r="I174" s="49">
        <f t="shared" si="7"/>
        <v>0</v>
      </c>
      <c r="J174" s="61">
        <v>1981578.8965</v>
      </c>
    </row>
    <row r="175" spans="1:10" ht="35.25" customHeight="1">
      <c r="A175" s="89"/>
      <c r="B175" s="90"/>
      <c r="C175" s="12"/>
      <c r="D175" s="5" t="s">
        <v>148</v>
      </c>
      <c r="E175" s="5"/>
      <c r="F175" s="55"/>
      <c r="G175" s="49">
        <f t="shared" si="6"/>
        <v>0</v>
      </c>
      <c r="H175" s="59"/>
      <c r="I175" s="49">
        <f t="shared" si="7"/>
        <v>0</v>
      </c>
      <c r="J175" s="61">
        <v>2750776.5704999999</v>
      </c>
    </row>
    <row r="176" spans="1:10" ht="34">
      <c r="A176" s="89" t="s">
        <v>150</v>
      </c>
      <c r="B176" s="12" t="s">
        <v>151</v>
      </c>
      <c r="C176" s="12" t="s">
        <v>152</v>
      </c>
      <c r="D176" s="5">
        <v>1</v>
      </c>
      <c r="E176" s="5"/>
      <c r="F176" s="55"/>
      <c r="G176" s="49">
        <f t="shared" si="6"/>
        <v>0</v>
      </c>
      <c r="H176" s="59"/>
      <c r="I176" s="49">
        <f t="shared" si="7"/>
        <v>0</v>
      </c>
      <c r="J176" s="61">
        <v>4347330.2827500002</v>
      </c>
    </row>
    <row r="177" spans="1:10" ht="34">
      <c r="A177" s="89"/>
      <c r="B177" s="12" t="s">
        <v>153</v>
      </c>
      <c r="C177" s="12" t="s">
        <v>154</v>
      </c>
      <c r="D177" s="5">
        <v>1</v>
      </c>
      <c r="E177" s="5"/>
      <c r="F177" s="55"/>
      <c r="G177" s="49">
        <f t="shared" si="6"/>
        <v>0</v>
      </c>
      <c r="H177" s="59"/>
      <c r="I177" s="49">
        <f t="shared" si="7"/>
        <v>0</v>
      </c>
      <c r="J177" s="61">
        <v>5946111.8208033135</v>
      </c>
    </row>
    <row r="178" spans="1:10" ht="68">
      <c r="A178" s="89" t="s">
        <v>155</v>
      </c>
      <c r="B178" s="12" t="s">
        <v>156</v>
      </c>
      <c r="C178" s="15" t="s">
        <v>157</v>
      </c>
      <c r="D178" s="6">
        <v>1</v>
      </c>
      <c r="E178" s="6"/>
      <c r="F178" s="56"/>
      <c r="G178" s="49">
        <f t="shared" si="6"/>
        <v>0</v>
      </c>
      <c r="H178" s="59"/>
      <c r="I178" s="49">
        <f t="shared" si="7"/>
        <v>0</v>
      </c>
      <c r="J178" s="61">
        <v>4788698.04</v>
      </c>
    </row>
    <row r="179" spans="1:10" ht="77.25" customHeight="1">
      <c r="A179" s="89"/>
      <c r="B179" s="12" t="s">
        <v>158</v>
      </c>
      <c r="C179" s="15" t="s">
        <v>159</v>
      </c>
      <c r="D179" s="7">
        <v>1</v>
      </c>
      <c r="E179" s="7"/>
      <c r="F179" s="57"/>
      <c r="G179" s="49">
        <f t="shared" si="6"/>
        <v>0</v>
      </c>
      <c r="H179" s="59"/>
      <c r="I179" s="49">
        <f t="shared" si="7"/>
        <v>0</v>
      </c>
      <c r="J179" s="61">
        <v>6785725.0999999996</v>
      </c>
    </row>
    <row r="180" spans="1:10" ht="17.5" customHeight="1">
      <c r="A180" s="89"/>
      <c r="B180" s="87" t="s">
        <v>160</v>
      </c>
      <c r="C180" s="87" t="s">
        <v>161</v>
      </c>
      <c r="D180" s="5" t="s">
        <v>162</v>
      </c>
      <c r="E180" s="5"/>
      <c r="F180" s="55"/>
      <c r="G180" s="49">
        <f t="shared" si="6"/>
        <v>0</v>
      </c>
      <c r="H180" s="59"/>
      <c r="I180" s="49">
        <f t="shared" si="7"/>
        <v>0</v>
      </c>
      <c r="J180" s="61">
        <v>2959041.5388060585</v>
      </c>
    </row>
    <row r="181" spans="1:10" ht="16">
      <c r="A181" s="89"/>
      <c r="B181" s="87"/>
      <c r="C181" s="87"/>
      <c r="D181" s="5" t="s">
        <v>163</v>
      </c>
      <c r="E181" s="5"/>
      <c r="F181" s="55"/>
      <c r="G181" s="49">
        <f t="shared" si="6"/>
        <v>0</v>
      </c>
      <c r="H181" s="59"/>
      <c r="I181" s="49">
        <f t="shared" si="7"/>
        <v>0</v>
      </c>
      <c r="J181" s="61">
        <v>4599219.8633791348</v>
      </c>
    </row>
    <row r="182" spans="1:10" ht="16">
      <c r="A182" s="89" t="s">
        <v>164</v>
      </c>
      <c r="B182" s="87" t="s">
        <v>165</v>
      </c>
      <c r="C182" s="87" t="s">
        <v>166</v>
      </c>
      <c r="D182" s="5" t="s">
        <v>142</v>
      </c>
      <c r="E182" s="5"/>
      <c r="F182" s="55"/>
      <c r="G182" s="49">
        <f t="shared" si="6"/>
        <v>0</v>
      </c>
      <c r="H182" s="59"/>
      <c r="I182" s="49">
        <f t="shared" si="7"/>
        <v>0</v>
      </c>
      <c r="J182" s="61">
        <v>432352.59261600004</v>
      </c>
    </row>
    <row r="183" spans="1:10" ht="16">
      <c r="A183" s="89"/>
      <c r="B183" s="87"/>
      <c r="C183" s="87"/>
      <c r="D183" s="5" t="s">
        <v>143</v>
      </c>
      <c r="E183" s="5"/>
      <c r="F183" s="55"/>
      <c r="G183" s="49">
        <f t="shared" si="6"/>
        <v>0</v>
      </c>
      <c r="H183" s="59"/>
      <c r="I183" s="49">
        <f t="shared" si="7"/>
        <v>0</v>
      </c>
      <c r="J183" s="61">
        <v>359685.74041680002</v>
      </c>
    </row>
    <row r="184" spans="1:10" ht="16">
      <c r="A184" s="89"/>
      <c r="B184" s="87"/>
      <c r="C184" s="87"/>
      <c r="D184" s="5" t="s">
        <v>144</v>
      </c>
      <c r="E184" s="5"/>
      <c r="F184" s="55"/>
      <c r="G184" s="49">
        <f t="shared" si="6"/>
        <v>0</v>
      </c>
      <c r="H184" s="59"/>
      <c r="I184" s="49">
        <f t="shared" si="7"/>
        <v>0</v>
      </c>
      <c r="J184" s="61">
        <v>319908.2084989</v>
      </c>
    </row>
    <row r="185" spans="1:10" ht="17.5" customHeight="1">
      <c r="A185" s="89"/>
      <c r="B185" s="87" t="s">
        <v>167</v>
      </c>
      <c r="C185" s="87" t="s">
        <v>168</v>
      </c>
      <c r="D185" s="5" t="s">
        <v>142</v>
      </c>
      <c r="E185" s="5"/>
      <c r="F185" s="55"/>
      <c r="G185" s="49">
        <f t="shared" si="6"/>
        <v>0</v>
      </c>
      <c r="H185" s="59"/>
      <c r="I185" s="49">
        <f t="shared" si="7"/>
        <v>0</v>
      </c>
      <c r="J185" s="61">
        <v>200191.88524999999</v>
      </c>
    </row>
    <row r="186" spans="1:10" ht="16">
      <c r="A186" s="89"/>
      <c r="B186" s="87"/>
      <c r="C186" s="87"/>
      <c r="D186" s="5" t="s">
        <v>143</v>
      </c>
      <c r="E186" s="5"/>
      <c r="F186" s="55"/>
      <c r="G186" s="49">
        <f t="shared" si="6"/>
        <v>0</v>
      </c>
      <c r="H186" s="59"/>
      <c r="I186" s="49">
        <f t="shared" si="7"/>
        <v>0</v>
      </c>
      <c r="J186" s="61">
        <v>174014.30987499998</v>
      </c>
    </row>
    <row r="187" spans="1:10" ht="16">
      <c r="A187" s="89"/>
      <c r="B187" s="87"/>
      <c r="C187" s="87"/>
      <c r="D187" s="5" t="s">
        <v>144</v>
      </c>
      <c r="E187" s="5"/>
      <c r="F187" s="55"/>
      <c r="G187" s="49">
        <f t="shared" si="6"/>
        <v>0</v>
      </c>
      <c r="H187" s="59"/>
      <c r="I187" s="49">
        <f t="shared" si="7"/>
        <v>0</v>
      </c>
      <c r="J187" s="61">
        <v>153240.16750000001</v>
      </c>
    </row>
    <row r="188" spans="1:10" ht="16">
      <c r="A188" s="89" t="s">
        <v>169</v>
      </c>
      <c r="B188" s="87" t="s">
        <v>170</v>
      </c>
      <c r="C188" s="87" t="s">
        <v>171</v>
      </c>
      <c r="D188" s="5" t="s">
        <v>142</v>
      </c>
      <c r="E188" s="5"/>
      <c r="F188" s="55"/>
      <c r="G188" s="49">
        <f t="shared" si="6"/>
        <v>0</v>
      </c>
      <c r="H188" s="59"/>
      <c r="I188" s="49">
        <f t="shared" si="7"/>
        <v>0</v>
      </c>
      <c r="J188" s="61">
        <v>115748.55467000001</v>
      </c>
    </row>
    <row r="189" spans="1:10" ht="16">
      <c r="A189" s="89"/>
      <c r="B189" s="87"/>
      <c r="C189" s="87"/>
      <c r="D189" s="5" t="s">
        <v>143</v>
      </c>
      <c r="E189" s="5"/>
      <c r="F189" s="55"/>
      <c r="G189" s="49">
        <f t="shared" si="6"/>
        <v>0</v>
      </c>
      <c r="H189" s="59"/>
      <c r="I189" s="49">
        <f t="shared" si="7"/>
        <v>0</v>
      </c>
      <c r="J189" s="61">
        <v>100738.78717</v>
      </c>
    </row>
    <row r="190" spans="1:10" ht="16">
      <c r="A190" s="89"/>
      <c r="B190" s="87"/>
      <c r="C190" s="87"/>
      <c r="D190" s="5" t="s">
        <v>172</v>
      </c>
      <c r="E190" s="5"/>
      <c r="F190" s="55"/>
      <c r="G190" s="49">
        <f t="shared" si="6"/>
        <v>0</v>
      </c>
      <c r="H190" s="59"/>
      <c r="I190" s="49">
        <f t="shared" si="7"/>
        <v>0</v>
      </c>
      <c r="J190" s="61">
        <v>94691.603558999996</v>
      </c>
    </row>
    <row r="191" spans="1:10" ht="16">
      <c r="A191" s="89"/>
      <c r="B191" s="87"/>
      <c r="C191" s="87"/>
      <c r="D191" s="5" t="s">
        <v>173</v>
      </c>
      <c r="E191" s="5"/>
      <c r="F191" s="55"/>
      <c r="G191" s="49">
        <f t="shared" si="6"/>
        <v>0</v>
      </c>
      <c r="H191" s="59"/>
      <c r="I191" s="49">
        <f t="shared" si="7"/>
        <v>0</v>
      </c>
      <c r="J191" s="61">
        <v>90195.679910000006</v>
      </c>
    </row>
    <row r="192" spans="1:10" ht="34">
      <c r="A192" s="89"/>
      <c r="B192" s="12" t="s">
        <v>174</v>
      </c>
      <c r="C192" s="18" t="s">
        <v>175</v>
      </c>
      <c r="D192" s="6">
        <v>1</v>
      </c>
      <c r="E192" s="6"/>
      <c r="F192" s="56"/>
      <c r="G192" s="49">
        <f t="shared" si="6"/>
        <v>0</v>
      </c>
      <c r="H192" s="59"/>
      <c r="I192" s="49">
        <f t="shared" si="7"/>
        <v>0</v>
      </c>
      <c r="J192" s="61">
        <v>143728.60775680741</v>
      </c>
    </row>
    <row r="193" spans="1:10" ht="28.75" customHeight="1">
      <c r="A193" s="20" t="s">
        <v>176</v>
      </c>
      <c r="B193" s="12" t="s">
        <v>177</v>
      </c>
      <c r="C193" s="18" t="s">
        <v>178</v>
      </c>
      <c r="D193" s="6">
        <v>1</v>
      </c>
      <c r="E193" s="6"/>
      <c r="F193" s="56"/>
      <c r="G193" s="49">
        <f t="shared" si="6"/>
        <v>0</v>
      </c>
      <c r="H193" s="59"/>
      <c r="I193" s="49">
        <f t="shared" si="7"/>
        <v>0</v>
      </c>
      <c r="J193" s="61">
        <v>4303652.3314220179</v>
      </c>
    </row>
    <row r="194" spans="1:10" ht="61.5" customHeight="1">
      <c r="A194" s="89" t="s">
        <v>197</v>
      </c>
      <c r="B194" s="87" t="s">
        <v>198</v>
      </c>
      <c r="C194" s="105" t="s">
        <v>199</v>
      </c>
      <c r="D194" s="21">
        <v>1</v>
      </c>
      <c r="E194" s="45"/>
      <c r="F194" s="58"/>
      <c r="G194" s="49">
        <f t="shared" si="6"/>
        <v>0</v>
      </c>
      <c r="H194" s="44"/>
      <c r="I194" s="49">
        <f t="shared" si="7"/>
        <v>0</v>
      </c>
      <c r="J194" s="61">
        <v>0</v>
      </c>
    </row>
    <row r="195" spans="1:10" ht="54.75" customHeight="1">
      <c r="A195" s="98"/>
      <c r="B195" s="87"/>
      <c r="C195" s="105"/>
      <c r="D195" s="45"/>
      <c r="E195" s="45"/>
      <c r="F195" s="58"/>
      <c r="G195" s="49">
        <f t="shared" si="6"/>
        <v>0</v>
      </c>
      <c r="H195" s="44"/>
      <c r="I195" s="49">
        <f t="shared" si="7"/>
        <v>0</v>
      </c>
      <c r="J195" s="61">
        <v>0</v>
      </c>
    </row>
    <row r="196" spans="1:10" ht="24" customHeight="1">
      <c r="A196" s="98" t="s">
        <v>249</v>
      </c>
      <c r="B196" s="79" t="s">
        <v>244</v>
      </c>
      <c r="C196" s="80" t="s">
        <v>245</v>
      </c>
      <c r="D196" s="81">
        <v>4</v>
      </c>
      <c r="E196" s="82"/>
      <c r="F196" s="83"/>
      <c r="G196" s="84"/>
      <c r="H196" s="85"/>
      <c r="I196" s="84"/>
      <c r="J196" s="86">
        <v>84000000</v>
      </c>
    </row>
    <row r="197" spans="1:10" ht="24" customHeight="1">
      <c r="A197" s="99"/>
      <c r="B197" s="12" t="s">
        <v>244</v>
      </c>
      <c r="C197" s="70" t="s">
        <v>246</v>
      </c>
      <c r="D197" s="21">
        <v>10</v>
      </c>
      <c r="E197" s="45"/>
      <c r="F197" s="58"/>
      <c r="G197" s="49"/>
      <c r="H197" s="44"/>
      <c r="I197" s="49"/>
      <c r="J197" s="61">
        <v>180000000</v>
      </c>
    </row>
    <row r="198" spans="1:10" ht="24" customHeight="1">
      <c r="A198" s="99"/>
      <c r="B198" s="12" t="s">
        <v>244</v>
      </c>
      <c r="C198" s="70" t="s">
        <v>247</v>
      </c>
      <c r="D198" s="21">
        <v>46</v>
      </c>
      <c r="E198" s="45"/>
      <c r="F198" s="58"/>
      <c r="G198" s="49"/>
      <c r="H198" s="44"/>
      <c r="I198" s="49"/>
      <c r="J198" s="61">
        <v>552000000</v>
      </c>
    </row>
    <row r="199" spans="1:10" ht="24" customHeight="1">
      <c r="A199" s="100"/>
      <c r="B199" s="12" t="s">
        <v>244</v>
      </c>
      <c r="C199" s="70" t="s">
        <v>248</v>
      </c>
      <c r="D199" s="21">
        <v>100</v>
      </c>
      <c r="E199" s="45"/>
      <c r="F199" s="58"/>
      <c r="G199" s="49"/>
      <c r="H199" s="44"/>
      <c r="I199" s="49"/>
      <c r="J199" s="61">
        <v>500000000</v>
      </c>
    </row>
    <row r="200" spans="1:10" ht="34" customHeight="1">
      <c r="A200" s="98" t="s">
        <v>250</v>
      </c>
      <c r="B200" s="12" t="s">
        <v>251</v>
      </c>
      <c r="C200" s="70" t="s">
        <v>253</v>
      </c>
      <c r="D200" s="21">
        <v>3</v>
      </c>
      <c r="E200" s="45"/>
      <c r="F200" s="58"/>
      <c r="G200" s="49"/>
      <c r="H200" s="44"/>
      <c r="I200" s="49"/>
      <c r="J200" s="61">
        <v>150000000</v>
      </c>
    </row>
    <row r="201" spans="1:10" ht="34" customHeight="1">
      <c r="A201" s="100"/>
      <c r="B201" s="12" t="s">
        <v>252</v>
      </c>
      <c r="C201" s="70" t="s">
        <v>254</v>
      </c>
      <c r="D201" s="21">
        <v>6</v>
      </c>
      <c r="E201" s="45"/>
      <c r="F201" s="58"/>
      <c r="G201" s="49"/>
      <c r="H201" s="44"/>
      <c r="I201" s="49"/>
      <c r="J201" s="61">
        <v>300000000</v>
      </c>
    </row>
    <row r="202" spans="1:10" ht="34" customHeight="1">
      <c r="A202" s="101" t="s">
        <v>255</v>
      </c>
      <c r="B202" s="12" t="s">
        <v>256</v>
      </c>
      <c r="C202" s="70"/>
      <c r="D202" s="21">
        <v>1</v>
      </c>
      <c r="E202" s="45"/>
      <c r="F202" s="58"/>
      <c r="G202" s="49"/>
      <c r="H202" s="44"/>
      <c r="I202" s="49"/>
      <c r="J202" s="61">
        <v>60000000</v>
      </c>
    </row>
    <row r="203" spans="1:10" ht="34" customHeight="1">
      <c r="A203" s="102"/>
      <c r="B203" s="12" t="s">
        <v>257</v>
      </c>
      <c r="C203" s="70"/>
      <c r="D203" s="21">
        <v>6</v>
      </c>
      <c r="E203" s="45"/>
      <c r="F203" s="58"/>
      <c r="G203" s="49"/>
      <c r="H203" s="44"/>
      <c r="I203" s="49"/>
      <c r="J203" s="61">
        <v>120000000</v>
      </c>
    </row>
    <row r="204" spans="1:10" ht="34" customHeight="1">
      <c r="A204" s="101" t="s">
        <v>258</v>
      </c>
      <c r="B204" s="12" t="s">
        <v>259</v>
      </c>
      <c r="C204" s="70" t="s">
        <v>265</v>
      </c>
      <c r="D204" s="21">
        <v>6</v>
      </c>
      <c r="E204" s="45"/>
      <c r="F204" s="58"/>
      <c r="G204" s="49"/>
      <c r="H204" s="44"/>
      <c r="I204" s="49"/>
      <c r="J204" s="61">
        <v>25200000</v>
      </c>
    </row>
    <row r="205" spans="1:10" ht="34" customHeight="1">
      <c r="A205" s="103"/>
      <c r="B205" s="12" t="s">
        <v>260</v>
      </c>
      <c r="C205" s="70" t="s">
        <v>266</v>
      </c>
      <c r="D205" s="21">
        <v>3</v>
      </c>
      <c r="E205" s="45"/>
      <c r="F205" s="58"/>
      <c r="G205" s="49"/>
      <c r="H205" s="44"/>
      <c r="I205" s="49"/>
      <c r="J205" s="61">
        <v>54000000</v>
      </c>
    </row>
    <row r="206" spans="1:10" ht="34" customHeight="1">
      <c r="A206" s="103"/>
      <c r="B206" s="12" t="s">
        <v>261</v>
      </c>
      <c r="C206" s="70" t="s">
        <v>267</v>
      </c>
      <c r="D206" s="21">
        <v>14</v>
      </c>
      <c r="E206" s="45"/>
      <c r="F206" s="58"/>
      <c r="G206" s="49"/>
      <c r="H206" s="44"/>
      <c r="I206" s="49"/>
      <c r="J206" s="61">
        <v>81200000</v>
      </c>
    </row>
    <row r="207" spans="1:10" ht="34" customHeight="1">
      <c r="A207" s="103"/>
      <c r="B207" s="12" t="s">
        <v>262</v>
      </c>
      <c r="C207" s="70" t="s">
        <v>268</v>
      </c>
      <c r="D207" s="21">
        <v>30</v>
      </c>
      <c r="E207" s="45"/>
      <c r="F207" s="58"/>
      <c r="G207" s="49"/>
      <c r="H207" s="44"/>
      <c r="I207" s="49"/>
      <c r="J207" s="61">
        <v>84000000</v>
      </c>
    </row>
    <row r="208" spans="1:10" ht="34" customHeight="1">
      <c r="A208" s="103"/>
      <c r="B208" s="12" t="s">
        <v>263</v>
      </c>
      <c r="C208" s="70" t="s">
        <v>269</v>
      </c>
      <c r="D208" s="21">
        <v>8</v>
      </c>
      <c r="E208" s="45"/>
      <c r="F208" s="58"/>
      <c r="G208" s="49"/>
      <c r="H208" s="44"/>
      <c r="I208" s="49"/>
      <c r="J208" s="61">
        <v>28800000</v>
      </c>
    </row>
    <row r="209" spans="1:11" ht="34" customHeight="1">
      <c r="A209" s="102"/>
      <c r="B209" s="12" t="s">
        <v>264</v>
      </c>
      <c r="C209" s="70" t="s">
        <v>270</v>
      </c>
      <c r="D209" s="21">
        <v>15</v>
      </c>
      <c r="E209" s="45"/>
      <c r="F209" s="58"/>
      <c r="G209" s="49"/>
      <c r="H209" s="44"/>
      <c r="I209" s="49"/>
      <c r="J209" s="61">
        <v>49500000</v>
      </c>
    </row>
    <row r="210" spans="1:11" ht="34" customHeight="1">
      <c r="A210" s="71"/>
      <c r="B210" s="72"/>
      <c r="C210" s="73"/>
      <c r="D210" s="74"/>
      <c r="E210" s="74"/>
      <c r="F210" s="75"/>
      <c r="G210" s="76"/>
      <c r="H210" s="77"/>
      <c r="I210" s="76"/>
      <c r="J210" s="78"/>
    </row>
    <row r="211" spans="1:11" ht="34" customHeight="1">
      <c r="A211" s="71"/>
      <c r="B211" s="72"/>
      <c r="C211" s="73"/>
      <c r="D211" s="74"/>
      <c r="E211" s="74"/>
      <c r="F211" s="75"/>
      <c r="G211" s="76"/>
      <c r="H211" s="77"/>
      <c r="I211" s="76"/>
      <c r="J211" s="78"/>
    </row>
    <row r="212" spans="1:11" ht="34" customHeight="1">
      <c r="A212" s="71"/>
      <c r="B212" s="72"/>
      <c r="C212" s="73"/>
      <c r="D212" s="74"/>
      <c r="E212" s="74"/>
      <c r="F212" s="75"/>
      <c r="G212" s="76"/>
      <c r="H212" s="77"/>
      <c r="I212" s="76"/>
      <c r="J212" s="78"/>
    </row>
    <row r="213" spans="1:11" ht="18">
      <c r="A213" s="8"/>
      <c r="B213" s="9"/>
      <c r="C213" s="9"/>
      <c r="D213" s="10" t="s">
        <v>179</v>
      </c>
      <c r="E213" s="10"/>
      <c r="F213" s="10"/>
      <c r="G213" s="17"/>
      <c r="H213" s="17"/>
    </row>
    <row r="215" spans="1:11">
      <c r="A215" s="4"/>
    </row>
    <row r="216" spans="1:11" ht="32.25" customHeight="1">
      <c r="A216" s="104" t="s">
        <v>201</v>
      </c>
      <c r="B216" s="104"/>
      <c r="C216" s="104"/>
      <c r="D216" s="104"/>
      <c r="E216" s="104"/>
      <c r="F216" s="104"/>
      <c r="G216" s="104"/>
      <c r="H216" s="104"/>
      <c r="I216" s="104"/>
      <c r="J216" s="104"/>
      <c r="K216" s="104"/>
    </row>
    <row r="217" spans="1:11" ht="15">
      <c r="A217" t="s">
        <v>202</v>
      </c>
      <c r="B217"/>
      <c r="C217"/>
      <c r="D217"/>
      <c r="E217"/>
      <c r="F217"/>
      <c r="G217"/>
      <c r="H217"/>
      <c r="I217"/>
      <c r="J217"/>
      <c r="K217"/>
    </row>
    <row r="218" spans="1:11">
      <c r="B218" s="1" t="s">
        <v>271</v>
      </c>
    </row>
  </sheetData>
  <mergeCells count="158">
    <mergeCell ref="A196:A199"/>
    <mergeCell ref="A200:A201"/>
    <mergeCell ref="A202:A203"/>
    <mergeCell ref="A204:A209"/>
    <mergeCell ref="A216:K216"/>
    <mergeCell ref="A194:A195"/>
    <mergeCell ref="B194:B195"/>
    <mergeCell ref="C194:C195"/>
    <mergeCell ref="A3:A26"/>
    <mergeCell ref="B3:B4"/>
    <mergeCell ref="C3:C4"/>
    <mergeCell ref="B5:B6"/>
    <mergeCell ref="C5:C6"/>
    <mergeCell ref="B7:B8"/>
    <mergeCell ref="C7:C8"/>
    <mergeCell ref="B9:B10"/>
    <mergeCell ref="C9:C10"/>
    <mergeCell ref="A27:A30"/>
    <mergeCell ref="A31:A40"/>
    <mergeCell ref="B31:B32"/>
    <mergeCell ref="C31:C32"/>
    <mergeCell ref="B35:B36"/>
    <mergeCell ref="C35:C36"/>
    <mergeCell ref="B37:B38"/>
    <mergeCell ref="C37:C38"/>
    <mergeCell ref="B39:B40"/>
    <mergeCell ref="C39:C40"/>
    <mergeCell ref="A41:A50"/>
    <mergeCell ref="A1:I1"/>
    <mergeCell ref="B11:B12"/>
    <mergeCell ref="B17:B18"/>
    <mergeCell ref="C17:C18"/>
    <mergeCell ref="B19:B20"/>
    <mergeCell ref="C19:C20"/>
    <mergeCell ref="B21:B22"/>
    <mergeCell ref="C21:C22"/>
    <mergeCell ref="C11:C12"/>
    <mergeCell ref="D11:D12"/>
    <mergeCell ref="B13:B14"/>
    <mergeCell ref="C13:C14"/>
    <mergeCell ref="B15:B16"/>
    <mergeCell ref="C15:C16"/>
    <mergeCell ref="B41:B42"/>
    <mergeCell ref="C41:C42"/>
    <mergeCell ref="B43:B44"/>
    <mergeCell ref="C43:C44"/>
    <mergeCell ref="B45:B46"/>
    <mergeCell ref="C45:C46"/>
    <mergeCell ref="C64:C65"/>
    <mergeCell ref="B66:B67"/>
    <mergeCell ref="C66:C67"/>
    <mergeCell ref="B47:B48"/>
    <mergeCell ref="C47:C48"/>
    <mergeCell ref="B49:B50"/>
    <mergeCell ref="C49:C50"/>
    <mergeCell ref="B53:B54"/>
    <mergeCell ref="C53:C54"/>
    <mergeCell ref="B56:B57"/>
    <mergeCell ref="C56:C57"/>
    <mergeCell ref="B58:B59"/>
    <mergeCell ref="C58:C59"/>
    <mergeCell ref="B51:B52"/>
    <mergeCell ref="B74:B75"/>
    <mergeCell ref="C74:C75"/>
    <mergeCell ref="B76:B77"/>
    <mergeCell ref="C76:C77"/>
    <mergeCell ref="A79:A84"/>
    <mergeCell ref="B79:B80"/>
    <mergeCell ref="C79:C80"/>
    <mergeCell ref="B81:B82"/>
    <mergeCell ref="C81:C82"/>
    <mergeCell ref="B83:B84"/>
    <mergeCell ref="C83:C84"/>
    <mergeCell ref="A51:A77"/>
    <mergeCell ref="C51:C52"/>
    <mergeCell ref="B60:B61"/>
    <mergeCell ref="C60:C61"/>
    <mergeCell ref="B68:B69"/>
    <mergeCell ref="C68:C69"/>
    <mergeCell ref="B70:B71"/>
    <mergeCell ref="C70:C71"/>
    <mergeCell ref="B72:B73"/>
    <mergeCell ref="C72:C73"/>
    <mergeCell ref="B62:B63"/>
    <mergeCell ref="C62:C63"/>
    <mergeCell ref="B64:B65"/>
    <mergeCell ref="A85:A94"/>
    <mergeCell ref="B85:B86"/>
    <mergeCell ref="C85:C86"/>
    <mergeCell ref="B87:B88"/>
    <mergeCell ref="C87:C88"/>
    <mergeCell ref="B89:B90"/>
    <mergeCell ref="C89:C90"/>
    <mergeCell ref="B91:B92"/>
    <mergeCell ref="C91:C92"/>
    <mergeCell ref="B93:B94"/>
    <mergeCell ref="C93:C94"/>
    <mergeCell ref="A95:A97"/>
    <mergeCell ref="A98:A106"/>
    <mergeCell ref="B98:B99"/>
    <mergeCell ref="C98:C99"/>
    <mergeCell ref="B100:B101"/>
    <mergeCell ref="C100:C101"/>
    <mergeCell ref="B105:B106"/>
    <mergeCell ref="C105:C106"/>
    <mergeCell ref="C117:C119"/>
    <mergeCell ref="C114:C116"/>
    <mergeCell ref="A107:A158"/>
    <mergeCell ref="B107:B108"/>
    <mergeCell ref="C107:C108"/>
    <mergeCell ref="B109:B110"/>
    <mergeCell ref="C109:C110"/>
    <mergeCell ref="B111:B113"/>
    <mergeCell ref="C111:C113"/>
    <mergeCell ref="B114:B116"/>
    <mergeCell ref="B120:B122"/>
    <mergeCell ref="C120:C122"/>
    <mergeCell ref="B126:B128"/>
    <mergeCell ref="C126:C128"/>
    <mergeCell ref="B129:B131"/>
    <mergeCell ref="C129:C131"/>
    <mergeCell ref="B123:B125"/>
    <mergeCell ref="C123:C125"/>
    <mergeCell ref="B117:B119"/>
    <mergeCell ref="B162:B164"/>
    <mergeCell ref="C162:C164"/>
    <mergeCell ref="B132:B134"/>
    <mergeCell ref="C132:C134"/>
    <mergeCell ref="B138:B141"/>
    <mergeCell ref="C138:C141"/>
    <mergeCell ref="B142:B145"/>
    <mergeCell ref="C142:C145"/>
    <mergeCell ref="B135:B137"/>
    <mergeCell ref="C135:C137"/>
    <mergeCell ref="B146:B149"/>
    <mergeCell ref="C146:C149"/>
    <mergeCell ref="C152:C153"/>
    <mergeCell ref="A188:A192"/>
    <mergeCell ref="B188:B191"/>
    <mergeCell ref="C188:C191"/>
    <mergeCell ref="B165:B166"/>
    <mergeCell ref="B167:B168"/>
    <mergeCell ref="B169:B170"/>
    <mergeCell ref="B174:B175"/>
    <mergeCell ref="B172:B173"/>
    <mergeCell ref="A165:A175"/>
    <mergeCell ref="A176:A177"/>
    <mergeCell ref="A178:A181"/>
    <mergeCell ref="B180:B181"/>
    <mergeCell ref="C180:C181"/>
    <mergeCell ref="A182:A187"/>
    <mergeCell ref="B182:B184"/>
    <mergeCell ref="C182:C184"/>
    <mergeCell ref="B185:B187"/>
    <mergeCell ref="C185:C187"/>
    <mergeCell ref="A159:A164"/>
    <mergeCell ref="B159:B161"/>
    <mergeCell ref="C159:C16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513FA-C774-2C47-8D0B-937DA43C3C9A}">
  <dimension ref="A1:Q30"/>
  <sheetViews>
    <sheetView showGridLines="0" zoomScale="60" zoomScaleNormal="60" workbookViewId="0">
      <selection activeCell="N4" sqref="N4"/>
    </sheetView>
  </sheetViews>
  <sheetFormatPr baseColWidth="10" defaultRowHeight="15"/>
  <cols>
    <col min="1" max="1" width="17.5" customWidth="1"/>
    <col min="2" max="2" width="32" customWidth="1"/>
    <col min="3" max="3" width="17.5" customWidth="1"/>
    <col min="4" max="8" width="18.5" customWidth="1"/>
    <col min="9" max="9" width="21.6640625" customWidth="1"/>
    <col min="10" max="10" width="16.5" customWidth="1"/>
    <col min="11" max="14" width="19.5" customWidth="1"/>
    <col min="15" max="15" width="27.5" customWidth="1"/>
    <col min="16" max="16" width="34" customWidth="1"/>
    <col min="17" max="17" width="1" customWidth="1"/>
  </cols>
  <sheetData>
    <row r="1" spans="1:17" s="1" customFormat="1" ht="73" customHeight="1">
      <c r="A1" s="112" t="s">
        <v>200</v>
      </c>
      <c r="B1" s="113"/>
      <c r="C1" s="113"/>
      <c r="D1" s="113"/>
      <c r="E1" s="113"/>
      <c r="F1" s="113"/>
      <c r="G1" s="113"/>
      <c r="H1" s="113"/>
      <c r="I1" s="113"/>
      <c r="J1" s="113"/>
      <c r="K1" s="113"/>
      <c r="L1" s="113"/>
      <c r="M1" s="113"/>
      <c r="N1" s="113"/>
      <c r="O1" s="113"/>
      <c r="P1" s="113"/>
      <c r="Q1" s="113"/>
    </row>
    <row r="2" spans="1:17" s="22" customFormat="1" ht="50.25" customHeight="1">
      <c r="A2" s="109" t="s">
        <v>217</v>
      </c>
      <c r="B2" s="110"/>
      <c r="C2" s="110"/>
      <c r="D2" s="110"/>
      <c r="E2" s="110"/>
      <c r="F2" s="110"/>
      <c r="G2" s="110"/>
      <c r="H2" s="110"/>
      <c r="I2" s="110"/>
      <c r="J2" s="110"/>
      <c r="K2" s="111"/>
      <c r="L2" s="111"/>
      <c r="M2" s="111"/>
      <c r="N2" s="111"/>
      <c r="O2" s="111"/>
      <c r="P2" s="111"/>
      <c r="Q2" s="111"/>
    </row>
    <row r="3" spans="1:17" s="22" customFormat="1" ht="67.5" customHeight="1">
      <c r="A3" s="24" t="s">
        <v>203</v>
      </c>
      <c r="B3" s="24" t="s">
        <v>204</v>
      </c>
      <c r="C3" s="24" t="s">
        <v>205</v>
      </c>
      <c r="D3" s="24" t="s">
        <v>206</v>
      </c>
      <c r="E3" s="24" t="s">
        <v>207</v>
      </c>
      <c r="F3" s="24" t="s">
        <v>208</v>
      </c>
      <c r="G3" s="24" t="s">
        <v>209</v>
      </c>
      <c r="H3" s="24" t="s">
        <v>210</v>
      </c>
      <c r="I3" s="24" t="s">
        <v>211</v>
      </c>
      <c r="J3" s="28" t="s">
        <v>212</v>
      </c>
      <c r="K3" s="46" t="s">
        <v>238</v>
      </c>
      <c r="L3" s="46" t="s">
        <v>239</v>
      </c>
      <c r="M3" s="46" t="s">
        <v>240</v>
      </c>
      <c r="N3" s="46" t="s">
        <v>241</v>
      </c>
      <c r="O3" s="46" t="s">
        <v>242</v>
      </c>
      <c r="P3" s="60" t="s">
        <v>243</v>
      </c>
      <c r="Q3" s="29"/>
    </row>
    <row r="4" spans="1:17" s="22" customFormat="1" ht="38.25" customHeight="1">
      <c r="A4" s="25" t="s">
        <v>213</v>
      </c>
      <c r="B4" s="25" t="s">
        <v>214</v>
      </c>
      <c r="C4" s="25" t="s">
        <v>215</v>
      </c>
      <c r="D4" s="25"/>
      <c r="E4" s="25"/>
      <c r="F4" s="25"/>
      <c r="G4" s="25"/>
      <c r="H4" s="25"/>
      <c r="I4" s="25"/>
      <c r="J4" s="26"/>
      <c r="K4" s="47"/>
      <c r="L4" s="48"/>
      <c r="M4" s="49">
        <f>K4-(K4*L4)</f>
        <v>0</v>
      </c>
      <c r="N4" s="50"/>
      <c r="O4" s="49">
        <f>M4+(M4*N4)</f>
        <v>0</v>
      </c>
      <c r="P4" s="66">
        <v>519805.68500000006</v>
      </c>
      <c r="Q4" s="29"/>
    </row>
    <row r="5" spans="1:17" s="22" customFormat="1" ht="38.25" customHeight="1">
      <c r="A5" s="25" t="s">
        <v>216</v>
      </c>
      <c r="B5" s="25" t="s">
        <v>214</v>
      </c>
      <c r="C5" s="25" t="s">
        <v>215</v>
      </c>
      <c r="D5" s="25"/>
      <c r="E5" s="25"/>
      <c r="F5" s="25"/>
      <c r="G5" s="25"/>
      <c r="H5" s="25"/>
      <c r="I5" s="25"/>
      <c r="J5" s="26"/>
      <c r="K5" s="23"/>
      <c r="L5" s="51"/>
      <c r="M5" s="49">
        <f t="shared" ref="M5:M6" si="0">K5-(K5*L5)</f>
        <v>0</v>
      </c>
      <c r="N5" s="51"/>
      <c r="O5" s="49">
        <f t="shared" ref="O5:O6" si="1">M5+(M5*N5)</f>
        <v>0</v>
      </c>
      <c r="P5" s="66">
        <v>469408.35199999996</v>
      </c>
      <c r="Q5" s="29"/>
    </row>
    <row r="6" spans="1:17" s="22" customFormat="1" ht="38.25" customHeight="1">
      <c r="A6" s="25" t="s">
        <v>216</v>
      </c>
      <c r="B6" s="25" t="s">
        <v>214</v>
      </c>
      <c r="C6" s="25" t="s">
        <v>215</v>
      </c>
      <c r="D6" s="25"/>
      <c r="E6" s="25"/>
      <c r="F6" s="25"/>
      <c r="G6" s="25"/>
      <c r="H6" s="25"/>
      <c r="I6" s="25"/>
      <c r="J6" s="26"/>
      <c r="K6" s="23"/>
      <c r="L6" s="51"/>
      <c r="M6" s="49">
        <f t="shared" si="0"/>
        <v>0</v>
      </c>
      <c r="N6" s="51"/>
      <c r="O6" s="49">
        <f t="shared" si="1"/>
        <v>0</v>
      </c>
      <c r="P6" s="66">
        <v>525728.67200000002</v>
      </c>
      <c r="Q6" s="29"/>
    </row>
    <row r="7" spans="1:17" ht="54" customHeight="1">
      <c r="A7" s="114" t="s">
        <v>218</v>
      </c>
      <c r="B7" s="114"/>
      <c r="C7" s="114"/>
      <c r="D7" s="114"/>
      <c r="E7" s="114"/>
      <c r="F7" s="114"/>
      <c r="G7" s="114"/>
      <c r="H7" s="114"/>
      <c r="I7" s="114"/>
      <c r="J7" s="114"/>
      <c r="K7" s="115"/>
      <c r="L7" s="115"/>
      <c r="M7" s="115"/>
      <c r="N7" s="116"/>
      <c r="O7" s="116"/>
      <c r="P7" s="116"/>
      <c r="Q7" s="117"/>
    </row>
    <row r="8" spans="1:17" ht="78.75" customHeight="1">
      <c r="A8" s="24" t="s">
        <v>203</v>
      </c>
      <c r="B8" s="24" t="s">
        <v>204</v>
      </c>
      <c r="C8" s="119" t="s">
        <v>219</v>
      </c>
      <c r="D8" s="119"/>
      <c r="E8" s="119" t="s">
        <v>205</v>
      </c>
      <c r="F8" s="119"/>
      <c r="G8" s="119" t="s">
        <v>220</v>
      </c>
      <c r="H8" s="119"/>
      <c r="I8" s="31" t="s">
        <v>212</v>
      </c>
      <c r="J8" s="46" t="s">
        <v>238</v>
      </c>
      <c r="K8" s="46" t="s">
        <v>239</v>
      </c>
      <c r="L8" s="46" t="s">
        <v>240</v>
      </c>
      <c r="M8" s="46" t="s">
        <v>241</v>
      </c>
      <c r="N8" s="46" t="s">
        <v>242</v>
      </c>
      <c r="O8" s="60" t="s">
        <v>243</v>
      </c>
      <c r="P8" s="30"/>
      <c r="Q8" s="34"/>
    </row>
    <row r="9" spans="1:17" ht="43" customHeight="1">
      <c r="A9" s="33" t="s">
        <v>221</v>
      </c>
      <c r="B9" s="33" t="s">
        <v>222</v>
      </c>
      <c r="C9" s="118" t="s">
        <v>223</v>
      </c>
      <c r="D9" s="118"/>
      <c r="E9" s="118" t="s">
        <v>215</v>
      </c>
      <c r="F9" s="118"/>
      <c r="G9" s="118" t="s">
        <v>209</v>
      </c>
      <c r="H9" s="118"/>
      <c r="I9" s="26"/>
      <c r="J9" s="47"/>
      <c r="K9" s="48"/>
      <c r="L9" s="49">
        <f>J9-(J9*K9)</f>
        <v>0</v>
      </c>
      <c r="M9" s="50"/>
      <c r="N9" s="62">
        <f>L9+(L9*M9)</f>
        <v>0</v>
      </c>
      <c r="O9" s="67">
        <v>4159843.3333333335</v>
      </c>
      <c r="P9" s="34"/>
      <c r="Q9" s="34"/>
    </row>
    <row r="10" spans="1:17" ht="35.25" customHeight="1">
      <c r="A10" s="33" t="s">
        <v>221</v>
      </c>
      <c r="B10" s="33" t="s">
        <v>222</v>
      </c>
      <c r="C10" s="118" t="s">
        <v>223</v>
      </c>
      <c r="D10" s="118"/>
      <c r="E10" s="118" t="s">
        <v>215</v>
      </c>
      <c r="F10" s="118"/>
      <c r="G10" s="118" t="s">
        <v>209</v>
      </c>
      <c r="H10" s="118"/>
      <c r="I10" s="26"/>
      <c r="J10" s="27"/>
      <c r="K10" s="52"/>
      <c r="L10" s="49">
        <f t="shared" ref="L10:L13" si="2">J10-(J10*K10)</f>
        <v>0</v>
      </c>
      <c r="M10" s="52"/>
      <c r="N10" s="62">
        <f t="shared" ref="N10:N13" si="3">L10+(L10*M10)</f>
        <v>0</v>
      </c>
      <c r="O10" s="67">
        <v>3829134.4</v>
      </c>
      <c r="P10" s="34"/>
      <c r="Q10" s="34"/>
    </row>
    <row r="11" spans="1:17" ht="49" customHeight="1">
      <c r="A11" s="33" t="s">
        <v>221</v>
      </c>
      <c r="B11" s="33" t="s">
        <v>222</v>
      </c>
      <c r="C11" s="118" t="s">
        <v>223</v>
      </c>
      <c r="D11" s="118"/>
      <c r="E11" s="118" t="s">
        <v>215</v>
      </c>
      <c r="F11" s="118"/>
      <c r="G11" s="118" t="s">
        <v>209</v>
      </c>
      <c r="H11" s="118"/>
      <c r="I11" s="26"/>
      <c r="J11" s="27"/>
      <c r="K11" s="52"/>
      <c r="L11" s="49">
        <f t="shared" si="2"/>
        <v>0</v>
      </c>
      <c r="M11" s="52"/>
      <c r="N11" s="62">
        <f t="shared" si="3"/>
        <v>0</v>
      </c>
      <c r="O11" s="67">
        <v>3925191.1999999997</v>
      </c>
      <c r="P11" s="34"/>
      <c r="Q11" s="34"/>
    </row>
    <row r="12" spans="1:17" ht="35.25" customHeight="1">
      <c r="A12" s="33" t="s">
        <v>224</v>
      </c>
      <c r="B12" s="33" t="s">
        <v>222</v>
      </c>
      <c r="C12" s="118" t="s">
        <v>223</v>
      </c>
      <c r="D12" s="118"/>
      <c r="E12" s="118" t="s">
        <v>215</v>
      </c>
      <c r="F12" s="118"/>
      <c r="G12" s="118" t="s">
        <v>209</v>
      </c>
      <c r="H12" s="118"/>
      <c r="I12" s="26"/>
      <c r="J12" s="27"/>
      <c r="K12" s="52"/>
      <c r="L12" s="49">
        <f t="shared" si="2"/>
        <v>0</v>
      </c>
      <c r="M12" s="52"/>
      <c r="N12" s="62">
        <f t="shared" si="3"/>
        <v>0</v>
      </c>
      <c r="O12" s="67">
        <v>555174.66666666663</v>
      </c>
      <c r="P12" s="34"/>
      <c r="Q12" s="34"/>
    </row>
    <row r="13" spans="1:17" ht="41.25" customHeight="1">
      <c r="A13" s="33" t="s">
        <v>224</v>
      </c>
      <c r="B13" s="33" t="s">
        <v>222</v>
      </c>
      <c r="C13" s="118" t="s">
        <v>223</v>
      </c>
      <c r="D13" s="118"/>
      <c r="E13" s="118" t="s">
        <v>215</v>
      </c>
      <c r="F13" s="118"/>
      <c r="G13" s="118" t="s">
        <v>209</v>
      </c>
      <c r="H13" s="118"/>
      <c r="I13" s="26"/>
      <c r="J13" s="27"/>
      <c r="K13" s="52"/>
      <c r="L13" s="49">
        <f t="shared" si="2"/>
        <v>0</v>
      </c>
      <c r="M13" s="52"/>
      <c r="N13" s="62">
        <f t="shared" si="3"/>
        <v>0</v>
      </c>
      <c r="O13" s="67">
        <v>569930.66666666663</v>
      </c>
      <c r="P13" s="34"/>
      <c r="Q13" s="34"/>
    </row>
    <row r="14" spans="1:17" s="22" customFormat="1" ht="33.75" customHeight="1">
      <c r="A14" s="114" t="s">
        <v>225</v>
      </c>
      <c r="B14" s="114"/>
      <c r="C14" s="114"/>
      <c r="D14" s="114"/>
      <c r="E14" s="114"/>
      <c r="F14" s="114"/>
      <c r="G14" s="114"/>
      <c r="H14" s="38"/>
      <c r="I14" s="38"/>
      <c r="J14" s="38"/>
      <c r="K14" s="38"/>
      <c r="L14" s="38"/>
      <c r="M14" s="38"/>
      <c r="N14" s="38"/>
      <c r="O14" s="63"/>
      <c r="P14" s="38"/>
      <c r="Q14" s="37"/>
    </row>
    <row r="15" spans="1:17" s="22" customFormat="1" ht="48.75" customHeight="1">
      <c r="A15" s="24" t="s">
        <v>203</v>
      </c>
      <c r="B15" s="24" t="s">
        <v>229</v>
      </c>
      <c r="C15" s="24" t="s">
        <v>230</v>
      </c>
      <c r="D15" s="46" t="s">
        <v>238</v>
      </c>
      <c r="E15" s="46" t="s">
        <v>239</v>
      </c>
      <c r="F15" s="46" t="s">
        <v>240</v>
      </c>
      <c r="G15" s="46" t="s">
        <v>241</v>
      </c>
      <c r="H15" s="46" t="s">
        <v>242</v>
      </c>
      <c r="I15" s="60" t="s">
        <v>243</v>
      </c>
      <c r="O15" s="64"/>
    </row>
    <row r="16" spans="1:17" ht="31">
      <c r="A16" s="35" t="s">
        <v>226</v>
      </c>
      <c r="B16" s="36" t="s">
        <v>228</v>
      </c>
      <c r="C16" s="35" t="s">
        <v>236</v>
      </c>
      <c r="D16" s="47"/>
      <c r="E16" s="48"/>
      <c r="F16" s="49"/>
      <c r="G16" s="50"/>
      <c r="H16" s="49">
        <f>F16+(F16*G16)</f>
        <v>0</v>
      </c>
      <c r="I16" s="68">
        <v>3138535.75</v>
      </c>
      <c r="O16" s="65"/>
    </row>
    <row r="17" spans="1:15" ht="31">
      <c r="A17" s="35" t="s">
        <v>227</v>
      </c>
      <c r="B17" s="36" t="s">
        <v>228</v>
      </c>
      <c r="C17" s="35" t="s">
        <v>236</v>
      </c>
      <c r="D17" s="32"/>
      <c r="E17" s="53"/>
      <c r="F17" s="49">
        <f>D17-(D17*E17)</f>
        <v>0</v>
      </c>
      <c r="G17" s="54"/>
      <c r="H17" s="49">
        <f>F17+(F17*G17)</f>
        <v>0</v>
      </c>
      <c r="I17" s="68">
        <v>3760429.75</v>
      </c>
      <c r="O17" s="65"/>
    </row>
    <row r="18" spans="1:15" ht="29.25" customHeight="1">
      <c r="A18" s="114" t="s">
        <v>231</v>
      </c>
      <c r="B18" s="114"/>
      <c r="C18" s="114"/>
      <c r="D18" s="114"/>
      <c r="E18" s="114"/>
      <c r="F18" s="114"/>
      <c r="G18" s="114"/>
      <c r="O18" s="65"/>
    </row>
    <row r="19" spans="1:15" ht="72.75" customHeight="1">
      <c r="A19" s="24" t="s">
        <v>203</v>
      </c>
      <c r="B19" s="24" t="s">
        <v>229</v>
      </c>
      <c r="C19" s="24" t="s">
        <v>230</v>
      </c>
      <c r="D19" s="46" t="s">
        <v>238</v>
      </c>
      <c r="E19" s="46" t="s">
        <v>239</v>
      </c>
      <c r="F19" s="46" t="s">
        <v>240</v>
      </c>
      <c r="G19" s="46" t="s">
        <v>241</v>
      </c>
      <c r="H19" s="46" t="s">
        <v>242</v>
      </c>
      <c r="I19" s="60" t="s">
        <v>243</v>
      </c>
    </row>
    <row r="20" spans="1:15" ht="32">
      <c r="A20" s="41" t="s">
        <v>232</v>
      </c>
      <c r="B20" s="42" t="s">
        <v>235</v>
      </c>
      <c r="C20" s="35" t="s">
        <v>236</v>
      </c>
      <c r="D20" s="47"/>
      <c r="E20" s="48"/>
      <c r="F20" s="49">
        <f>D20-(D20*E20)</f>
        <v>0</v>
      </c>
      <c r="G20" s="50"/>
      <c r="H20" s="49">
        <f>F20+(F20*G20)</f>
        <v>0</v>
      </c>
      <c r="I20" s="68">
        <v>438242.84699999995</v>
      </c>
    </row>
    <row r="21" spans="1:15" ht="32">
      <c r="A21" s="43" t="s">
        <v>233</v>
      </c>
      <c r="B21" s="42" t="s">
        <v>235</v>
      </c>
      <c r="C21" s="35" t="s">
        <v>236</v>
      </c>
      <c r="D21" s="32"/>
      <c r="E21" s="54"/>
      <c r="F21" s="49">
        <f t="shared" ref="F21:F22" si="4">D21-(D21*E21)</f>
        <v>0</v>
      </c>
      <c r="G21" s="54"/>
      <c r="H21" s="49">
        <f t="shared" ref="H21:H22" si="5">F21+(F21*G21)</f>
        <v>0</v>
      </c>
      <c r="I21" s="68">
        <v>449789.65499999997</v>
      </c>
    </row>
    <row r="22" spans="1:15" ht="32">
      <c r="A22" s="43" t="s">
        <v>234</v>
      </c>
      <c r="B22" s="42" t="s">
        <v>235</v>
      </c>
      <c r="C22" s="35" t="s">
        <v>236</v>
      </c>
      <c r="D22" s="32"/>
      <c r="E22" s="54"/>
      <c r="F22" s="49">
        <f t="shared" si="4"/>
        <v>0</v>
      </c>
      <c r="G22" s="54"/>
      <c r="H22" s="49">
        <f t="shared" si="5"/>
        <v>0</v>
      </c>
      <c r="I22" s="68">
        <v>905787.54</v>
      </c>
    </row>
    <row r="23" spans="1:15" ht="29.25" customHeight="1">
      <c r="A23" s="114" t="s">
        <v>237</v>
      </c>
      <c r="B23" s="114"/>
      <c r="C23" s="114"/>
      <c r="D23" s="114"/>
      <c r="E23" s="114"/>
      <c r="F23" s="114"/>
      <c r="G23" s="114"/>
    </row>
    <row r="24" spans="1:15" ht="51">
      <c r="A24" s="24" t="s">
        <v>203</v>
      </c>
      <c r="B24" s="24" t="s">
        <v>229</v>
      </c>
      <c r="C24" s="24" t="s">
        <v>230</v>
      </c>
      <c r="D24" s="46" t="s">
        <v>238</v>
      </c>
      <c r="E24" s="46" t="s">
        <v>239</v>
      </c>
      <c r="F24" s="46" t="s">
        <v>240</v>
      </c>
      <c r="G24" s="46" t="s">
        <v>241</v>
      </c>
      <c r="H24" s="46" t="s">
        <v>242</v>
      </c>
      <c r="I24" s="60" t="s">
        <v>243</v>
      </c>
    </row>
    <row r="25" spans="1:15" ht="32">
      <c r="A25" s="41" t="s">
        <v>232</v>
      </c>
      <c r="B25" s="42" t="s">
        <v>235</v>
      </c>
      <c r="C25" s="35" t="s">
        <v>236</v>
      </c>
      <c r="D25" s="47"/>
      <c r="E25" s="48"/>
      <c r="F25" s="49">
        <f>D25-(D25*E25)</f>
        <v>0</v>
      </c>
      <c r="G25" s="50"/>
      <c r="H25" s="49">
        <f>F25+(F25*G25)</f>
        <v>0</v>
      </c>
      <c r="I25" s="69">
        <v>354762.48800000001</v>
      </c>
    </row>
    <row r="26" spans="1:15" ht="32">
      <c r="A26" s="43" t="s">
        <v>233</v>
      </c>
      <c r="B26" s="42" t="s">
        <v>235</v>
      </c>
      <c r="C26" s="35" t="s">
        <v>236</v>
      </c>
      <c r="D26" s="32"/>
      <c r="E26" s="54"/>
      <c r="F26" s="49">
        <f t="shared" ref="F26:F27" si="6">D26-(D26*E26)</f>
        <v>0</v>
      </c>
      <c r="G26" s="54"/>
      <c r="H26" s="49">
        <f t="shared" ref="H26:H27" si="7">F26+(F26*G26)</f>
        <v>0</v>
      </c>
      <c r="I26" s="69">
        <v>367903.93799999997</v>
      </c>
    </row>
    <row r="27" spans="1:15" ht="32">
      <c r="A27" s="43" t="s">
        <v>234</v>
      </c>
      <c r="B27" s="42" t="s">
        <v>235</v>
      </c>
      <c r="C27" s="35" t="s">
        <v>236</v>
      </c>
      <c r="D27" s="32"/>
      <c r="E27" s="54"/>
      <c r="F27" s="49">
        <f t="shared" si="6"/>
        <v>0</v>
      </c>
      <c r="G27" s="54"/>
      <c r="H27" s="49">
        <f t="shared" si="7"/>
        <v>0</v>
      </c>
      <c r="I27" s="69">
        <v>1069675.9879999999</v>
      </c>
    </row>
    <row r="29" spans="1:15" s="1" customFormat="1" ht="32.25" customHeight="1">
      <c r="A29" s="104" t="s">
        <v>201</v>
      </c>
      <c r="B29" s="104"/>
      <c r="C29" s="104"/>
      <c r="D29" s="104"/>
      <c r="E29" s="104"/>
      <c r="F29" s="104"/>
      <c r="G29" s="104"/>
      <c r="H29" s="104"/>
      <c r="I29" s="104"/>
      <c r="J29" s="104"/>
      <c r="K29" s="104"/>
    </row>
    <row r="30" spans="1:15" s="1" customFormat="1">
      <c r="A30" s="108" t="s">
        <v>202</v>
      </c>
      <c r="B30" s="108"/>
      <c r="C30" s="108"/>
      <c r="D30" s="108"/>
      <c r="E30" s="108"/>
      <c r="F30" s="108"/>
      <c r="G30" s="108"/>
      <c r="H30" s="108"/>
      <c r="I30" s="108"/>
      <c r="J30" s="108"/>
      <c r="K30" s="108"/>
    </row>
  </sheetData>
  <mergeCells count="26">
    <mergeCell ref="E13:F13"/>
    <mergeCell ref="G13:H13"/>
    <mergeCell ref="A14:G14"/>
    <mergeCell ref="A18:G18"/>
    <mergeCell ref="C13:D13"/>
    <mergeCell ref="E9:F9"/>
    <mergeCell ref="G9:H9"/>
    <mergeCell ref="E10:F10"/>
    <mergeCell ref="G10:H10"/>
    <mergeCell ref="G12:H12"/>
    <mergeCell ref="A30:K30"/>
    <mergeCell ref="A2:Q2"/>
    <mergeCell ref="A1:Q1"/>
    <mergeCell ref="A7:Q7"/>
    <mergeCell ref="A23:G23"/>
    <mergeCell ref="A29:K29"/>
    <mergeCell ref="E11:F11"/>
    <mergeCell ref="G11:H11"/>
    <mergeCell ref="E12:F12"/>
    <mergeCell ref="C8:D8"/>
    <mergeCell ref="C9:D9"/>
    <mergeCell ref="C10:D10"/>
    <mergeCell ref="C11:D11"/>
    <mergeCell ref="C12:D12"/>
    <mergeCell ref="E8:F8"/>
    <mergeCell ref="G8:H8"/>
  </mergeCells>
  <dataValidations count="11">
    <dataValidation type="list" allowBlank="1" showInputMessage="1" showErrorMessage="1" sqref="D4:D6" xr:uid="{7949D899-5FB7-6743-9084-AEB246A2FD03}">
      <formula1>afichePlastificado</formula1>
    </dataValidation>
    <dataValidation type="whole" operator="greaterThanOrEqual" allowBlank="1" showInputMessage="1" showErrorMessage="1" errorTitle="Rango" error="mayor o igual a 500" promptTitle="Rango" prompt="mayor o igual a 500" sqref="J4:J6" xr:uid="{E0035A56-CEC4-7044-A069-D6F908E96D11}">
      <formula1>500</formula1>
    </dataValidation>
    <dataValidation type="list" allowBlank="1" showInputMessage="1" showErrorMessage="1" sqref="E4:E6" xr:uid="{5C973D3D-8864-8241-B05B-CAC3100BDFDA}">
      <formula1>BrilloUV</formula1>
    </dataValidation>
    <dataValidation type="list" allowBlank="1" showInputMessage="1" showErrorMessage="1" sqref="C4:C6" xr:uid="{F5179CAE-ACCB-E64F-895C-974AE5A94F46}">
      <formula1>aficheTinta</formula1>
    </dataValidation>
    <dataValidation type="list" allowBlank="1" showInputMessage="1" showErrorMessage="1" sqref="B4:B6" xr:uid="{05A8FED3-2264-FA4B-A71F-CA12D390670B}">
      <formula1>afichePapel</formula1>
    </dataValidation>
    <dataValidation type="list" allowBlank="1" showInputMessage="1" showErrorMessage="1" sqref="F4:I6" xr:uid="{5A385D74-3543-9E4E-B111-A449FC4E2EB2}">
      <formula1>sino</formula1>
    </dataValidation>
    <dataValidation type="whole" operator="greaterThanOrEqual" allowBlank="1" showInputMessage="1" showErrorMessage="1" errorTitle="Rango" error="mayor o igual a 1.000" promptTitle="Rango" prompt="mayor o igual a 1.000" sqref="I9:I13" xr:uid="{09DBB60D-FDD9-3648-B46C-178111C05D44}">
      <formula1>1000</formula1>
    </dataValidation>
    <dataValidation type="list" allowBlank="1" showInputMessage="1" showErrorMessage="1" sqref="G9:H13" xr:uid="{AC7ABF11-6A75-8444-A51C-5261623997EB}">
      <formula1>stickersAcabado</formula1>
    </dataValidation>
    <dataValidation type="list" allowBlank="1" showInputMessage="1" showErrorMessage="1" sqref="E9:F13" xr:uid="{CC10FB31-22A8-6F4B-84FD-B14022DCF7CA}">
      <formula1>stickersTinta</formula1>
    </dataValidation>
    <dataValidation type="list" allowBlank="1" showInputMessage="1" showErrorMessage="1" sqref="C9:D13" xr:uid="{D922854F-69BB-814F-86AD-27432441321B}">
      <formula1>stickersAdhesivo</formula1>
    </dataValidation>
    <dataValidation type="list" allowBlank="1" showInputMessage="1" showErrorMessage="1" sqref="B9:B13" xr:uid="{119944D8-676D-4341-9213-EF5118902A60}">
      <formula1>stickersPapel</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8" ma:contentTypeDescription="Crear nuevo documento." ma:contentTypeScope="" ma:versionID="67b2e9432bf98cbfb182083f93455cb6">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1ed952a6e067c6bf212ce15b4f06bb03"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C46E85-52DD-4D97-982E-D51352282832}"/>
</file>

<file path=customXml/itemProps2.xml><?xml version="1.0" encoding="utf-8"?>
<ds:datastoreItem xmlns:ds="http://schemas.openxmlformats.org/officeDocument/2006/customXml" ds:itemID="{881F40C7-7137-4B58-BEFF-06038181ADFC}"/>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BTL</vt:lpstr>
      <vt:lpstr>Impresos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Madeleine Rojas</dc:creator>
  <cp:lastModifiedBy>July Marcela Acosta Suarez</cp:lastModifiedBy>
  <dcterms:created xsi:type="dcterms:W3CDTF">2023-04-25T14:36:22Z</dcterms:created>
  <dcterms:modified xsi:type="dcterms:W3CDTF">2024-07-10T16:13:45Z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d4a1d0b-1085-4621-a04c-793d50865184_Enabled">
    <vt:lpwstr>true</vt:lpwstr>
  </property>
  <property fmtid="{D5CDD505-2E9C-101B-9397-08002B2CF9AE}" pid="3" name="MSIP_Label_6d4a1d0b-1085-4621-a04c-793d50865184_SetDate">
    <vt:lpwstr>2023-04-25T14:45:28Z</vt:lpwstr>
  </property>
  <property fmtid="{D5CDD505-2E9C-101B-9397-08002B2CF9AE}" pid="4" name="MSIP_Label_6d4a1d0b-1085-4621-a04c-793d50865184_Method">
    <vt:lpwstr>Standard</vt:lpwstr>
  </property>
  <property fmtid="{D5CDD505-2E9C-101B-9397-08002B2CF9AE}" pid="5" name="MSIP_Label_6d4a1d0b-1085-4621-a04c-793d50865184_Name">
    <vt:lpwstr>Criticidad media</vt:lpwstr>
  </property>
  <property fmtid="{D5CDD505-2E9C-101B-9397-08002B2CF9AE}" pid="6" name="MSIP_Label_6d4a1d0b-1085-4621-a04c-793d50865184_SiteId">
    <vt:lpwstr>052126ec-16f8-47eb-ae56-6886b94a9358</vt:lpwstr>
  </property>
  <property fmtid="{D5CDD505-2E9C-101B-9397-08002B2CF9AE}" pid="7" name="MSIP_Label_6d4a1d0b-1085-4621-a04c-793d50865184_ActionId">
    <vt:lpwstr>575f11cd-cfc8-4d6c-b8a2-bb118dcf90ea</vt:lpwstr>
  </property>
  <property fmtid="{D5CDD505-2E9C-101B-9397-08002B2CF9AE}" pid="8" name="MSIP_Label_6d4a1d0b-1085-4621-a04c-793d50865184_ContentBits">
    <vt:lpwstr>0</vt:lpwstr>
  </property>
</Properties>
</file>