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defaultThemeVersion="124226"/>
  <mc:AlternateContent xmlns:mc="http://schemas.openxmlformats.org/markup-compatibility/2006">
    <mc:Choice Requires="x15">
      <x15ac:absPath xmlns:x15ac="http://schemas.microsoft.com/office/spreadsheetml/2010/11/ac" url="https://ecopetrol-my.sharepoint.com/personal/aldo_gonzalez_cenit-transporte_com/Documents/Documentos/01_TEJ/20250214000099 PUEBLO AWA/06 ME FIDUCIA/"/>
    </mc:Choice>
  </mc:AlternateContent>
  <xr:revisionPtr revIDLastSave="83" documentId="8_{A0CA332A-8634-450A-9C5C-099A7D7FE3BE}" xr6:coauthVersionLast="47" xr6:coauthVersionMax="47" xr10:uidLastSave="{6CC32D11-7D5F-4C9C-A80B-592CFDB3FF41}"/>
  <bookViews>
    <workbookView xWindow="-108" yWindow="-108" windowWidth="23256" windowHeight="12456" tabRatio="899" firstSheet="7" activeTab="7" xr2:uid="{7E497A36-94EB-4FE8-AB56-9C41D588B60B}"/>
  </bookViews>
  <sheets>
    <sheet name="PRES GENERAL AWA" sheetId="1" r:id="rId1"/>
    <sheet name="1. SISFV 2010 W " sheetId="2" r:id="rId2"/>
    <sheet name="2. MR 5 KW" sheetId="3" r:id="rId3"/>
    <sheet name="3. MR 10 KW" sheetId="4" r:id="rId4"/>
    <sheet name="4. MR 15 KW" sheetId="5" r:id="rId5"/>
    <sheet name="PRESUPUESTO SOCIAL" sheetId="6" r:id="rId6"/>
    <sheet name="PRESUPUESTO PMA" sheetId="7" r:id="rId7"/>
    <sheet name="CANTIDADES_MATERIALES" sheetId="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0">#REF!</definedName>
    <definedName name="________MA2">#REF!</definedName>
    <definedName name="_______AFC1">[1]INV!$A$25:$D$28</definedName>
    <definedName name="_______AFC3">[1]INV!$F$25:$I$28</definedName>
    <definedName name="_______AFC5">[1]INV!$K$25:$N$28</definedName>
    <definedName name="_______BGC1">[1]INV!$A$5:$D$8</definedName>
    <definedName name="_______BGC3">[1]INV!$F$5:$I$8</definedName>
    <definedName name="_______BGC5">[1]INV!$K$5:$N$8</definedName>
    <definedName name="_______CAC1">[1]INV!$A$19:$D$22</definedName>
    <definedName name="_______CAC3">[1]INV!$F$19:$I$22</definedName>
    <definedName name="_______CAC5">[1]INV!$K$19:$N$22</definedName>
    <definedName name="_______MA2">#REF!</definedName>
    <definedName name="_______SBC1">[1]INV!$A$12:$D$15</definedName>
    <definedName name="_______SBC3">[1]INV!$F$12:$I$15</definedName>
    <definedName name="_______SBC5">[1]INV!$K$12:$N$15</definedName>
    <definedName name="______AFC1">[1]INV!$A$25:$D$28</definedName>
    <definedName name="______AFC3">[1]INV!$F$25:$I$28</definedName>
    <definedName name="______AFC5">[1]INV!$K$25:$N$28</definedName>
    <definedName name="______BGC1">[1]INV!$A$5:$D$8</definedName>
    <definedName name="______BGC3">[1]INV!$F$5:$I$8</definedName>
    <definedName name="______BGC5">[1]INV!$K$5:$N$8</definedName>
    <definedName name="______CAC1">[1]INV!$A$19:$D$22</definedName>
    <definedName name="______CAC3">[1]INV!$F$19:$I$22</definedName>
    <definedName name="______CAC5">[1]INV!$K$19:$N$22</definedName>
    <definedName name="______MA2">#REF!</definedName>
    <definedName name="______SBC1">[1]INV!$A$12:$D$15</definedName>
    <definedName name="______SBC3">[1]INV!$F$12:$I$15</definedName>
    <definedName name="______SBC5">[1]INV!$K$12:$N$15</definedName>
    <definedName name="_____AFC1">[1]INV!$A$25:$D$28</definedName>
    <definedName name="_____AFC3">[1]INV!$F$25:$I$28</definedName>
    <definedName name="_____AFC5">[1]INV!$K$25:$N$28</definedName>
    <definedName name="_____BGC1">[1]INV!$A$5:$D$8</definedName>
    <definedName name="_____BGC3">[1]INV!$F$5:$I$8</definedName>
    <definedName name="_____BGC5">[1]INV!$K$5:$N$8</definedName>
    <definedName name="_____CAC1">[1]INV!$A$19:$D$22</definedName>
    <definedName name="_____CAC3">[1]INV!$F$19:$I$22</definedName>
    <definedName name="_____CAC5">[1]INV!$K$19:$N$22</definedName>
    <definedName name="_____MA2">#REF!</definedName>
    <definedName name="_____SBC1">[1]INV!$A$12:$D$15</definedName>
    <definedName name="_____SBC3">[1]INV!$F$12:$I$15</definedName>
    <definedName name="_____SBC5">[1]INV!$K$12:$N$15</definedName>
    <definedName name="____AFC1">[1]INV!$A$25:$D$28</definedName>
    <definedName name="____AFC3">[1]INV!$F$25:$I$28</definedName>
    <definedName name="____AFC5">[1]INV!$K$25:$N$28</definedName>
    <definedName name="____BGC1">[1]INV!$A$5:$D$8</definedName>
    <definedName name="____BGC3">[1]INV!$F$5:$I$8</definedName>
    <definedName name="____BGC5">[1]INV!$K$5:$N$8</definedName>
    <definedName name="____CAC1">[1]INV!$A$19:$D$22</definedName>
    <definedName name="____CAC3">[1]INV!$F$19:$I$22</definedName>
    <definedName name="____CAC5">[1]INV!$K$19:$N$22</definedName>
    <definedName name="____MA2">#REF!</definedName>
    <definedName name="____SBC1">[1]INV!$A$12:$D$15</definedName>
    <definedName name="____SBC3">[1]INV!$F$12:$I$15</definedName>
    <definedName name="____SBC5">[1]INV!$K$12:$N$15</definedName>
    <definedName name="___AFC1">[1]INV!$A$25:$D$28</definedName>
    <definedName name="___AFC3">[1]INV!$F$25:$I$28</definedName>
    <definedName name="___AFC5">[1]INV!$K$25:$N$28</definedName>
    <definedName name="___BGC1">[1]INV!$A$5:$D$8</definedName>
    <definedName name="___BGC3">[1]INV!$F$5:$I$8</definedName>
    <definedName name="___BGC5">[1]INV!$K$5:$N$8</definedName>
    <definedName name="___CAC1">[1]INV!$A$19:$D$22</definedName>
    <definedName name="___CAC3">[1]INV!$F$19:$I$22</definedName>
    <definedName name="___CAC5">[1]INV!$K$19:$N$22</definedName>
    <definedName name="___MA2">#REF!</definedName>
    <definedName name="___SBC1">[1]INV!$A$12:$D$15</definedName>
    <definedName name="___SBC3">[1]INV!$F$12:$I$15</definedName>
    <definedName name="___SBC5">[1]INV!$K$12:$N$15</definedName>
    <definedName name="__123Graph_AMAIN" hidden="1">#REF!</definedName>
    <definedName name="__123Graph_BMAIN" hidden="1">#REF!</definedName>
    <definedName name="__123Graph_C" hidden="1">#REF!</definedName>
    <definedName name="__123Graph_E" hidden="1">#REF!</definedName>
    <definedName name="__123Graph_F" hidden="1">#REF!</definedName>
    <definedName name="__123Graph_X" hidden="1">#REF!</definedName>
    <definedName name="__123Graph_XMAIN" hidden="1">#REF!</definedName>
    <definedName name="__AFC1">[1]INV!$A$25:$D$28</definedName>
    <definedName name="__AFC3">[1]INV!$F$25:$I$28</definedName>
    <definedName name="__AFC5">[1]INV!$K$25:$N$28</definedName>
    <definedName name="__BGC1">[1]INV!$A$5:$D$8</definedName>
    <definedName name="__BGC3">[1]INV!$F$5:$I$8</definedName>
    <definedName name="__BGC5">[1]INV!$K$5:$N$8</definedName>
    <definedName name="__CAC1">[1]INV!$A$19:$D$22</definedName>
    <definedName name="__CAC3">[1]INV!$F$19:$I$22</definedName>
    <definedName name="__CAC5">[1]INV!$K$19:$N$22</definedName>
    <definedName name="__CMU005" hidden="1">#REF!</definedName>
    <definedName name="__EST10">#REF!</definedName>
    <definedName name="__EST11">#REF!</definedName>
    <definedName name="__EST12">#REF!</definedName>
    <definedName name="__EST13">#REF!</definedName>
    <definedName name="__EST14">#REF!</definedName>
    <definedName name="__EST15">#REF!</definedName>
    <definedName name="__EST16">#REF!</definedName>
    <definedName name="__EST17">#REF!</definedName>
    <definedName name="__EST18">#REF!</definedName>
    <definedName name="__EST19">#REF!</definedName>
    <definedName name="__EST2">#REF!</definedName>
    <definedName name="__EST3">#REF!</definedName>
    <definedName name="__EST4">#REF!</definedName>
    <definedName name="__EST5">#REF!</definedName>
    <definedName name="__EST6">#REF!</definedName>
    <definedName name="__EST7">#REF!</definedName>
    <definedName name="__EST8">#REF!</definedName>
    <definedName name="__EST9">#REF!</definedName>
    <definedName name="__EXC1">#REF!</definedName>
    <definedName name="__EXC10">#REF!</definedName>
    <definedName name="__EXC11">#REF!</definedName>
    <definedName name="__EXC12">#REF!</definedName>
    <definedName name="__EXC2">#REF!</definedName>
    <definedName name="__EXC3">#REF!</definedName>
    <definedName name="__EXC4">#REF!</definedName>
    <definedName name="__EXC5">#REF!</definedName>
    <definedName name="__EXC6">#REF!</definedName>
    <definedName name="__EXC7">#REF!</definedName>
    <definedName name="__EXC8">#REF!</definedName>
    <definedName name="__EXC9">#REF!</definedName>
    <definedName name="__MA2">#REF!</definedName>
    <definedName name="__MDC2">#REF!</definedName>
    <definedName name="__SBC1">[1]INV!$A$12:$D$15</definedName>
    <definedName name="__SBC3">[1]INV!$F$12:$I$15</definedName>
    <definedName name="__SBC5">[1]INV!$K$12:$N$15</definedName>
    <definedName name="__xlfn.BAHTTEXT" hidden="1">#NAME?</definedName>
    <definedName name="_1">#REF!</definedName>
    <definedName name="_2">#REF!</definedName>
    <definedName name="_3">#REF!</definedName>
    <definedName name="_a1">{"TAB1",#N/A,TRUE,"GENERAL";"TAB2",#N/A,TRUE,"GENERAL";"TAB3",#N/A,TRUE,"GENERAL";"TAB4",#N/A,TRUE,"GENERAL";"TAB5",#N/A,TRUE,"GENERAL"}</definedName>
    <definedName name="_a3">{"TAB1",#N/A,TRUE,"GENERAL";"TAB2",#N/A,TRUE,"GENERAL";"TAB3",#N/A,TRUE,"GENERAL";"TAB4",#N/A,TRUE,"GENERAL";"TAB5",#N/A,TRUE,"GENERAL"}</definedName>
    <definedName name="_a4">{"via1",#N/A,TRUE,"general";"via2",#N/A,TRUE,"general";"via3",#N/A,TRUE,"general"}</definedName>
    <definedName name="_a5">{"TAB1",#N/A,TRUE,"GENERAL";"TAB2",#N/A,TRUE,"GENERAL";"TAB3",#N/A,TRUE,"GENERAL";"TAB4",#N/A,TRUE,"GENERAL";"TAB5",#N/A,TRUE,"GENERAL"}</definedName>
    <definedName name="_a6">{"TAB1",#N/A,TRUE,"GENERAL";"TAB2",#N/A,TRUE,"GENERAL";"TAB3",#N/A,TRUE,"GENERAL";"TAB4",#N/A,TRUE,"GENERAL";"TAB5",#N/A,TRUE,"GENERAL"}</definedName>
    <definedName name="_AFC1">[1]INV!$A$25:$D$28</definedName>
    <definedName name="_AFC3">[1]INV!$F$25:$I$28</definedName>
    <definedName name="_AFC5">[1]INV!$K$25:$N$28</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557</definedName>
    <definedName name="_AtRisk_SimSetting_ReportOptionReportsFileType" hidden="1">1</definedName>
    <definedName name="_AtRisk_SimSetting_ReportOptionSelectiveQR" hidden="1">FALSE</definedName>
    <definedName name="_AtRisk_SimSetting_ReportsList" hidden="1">557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2">{"TAB1",#N/A,TRUE,"GENERAL";"TAB2",#N/A,TRUE,"GENERAL";"TAB3",#N/A,TRUE,"GENERAL";"TAB4",#N/A,TRUE,"GENERAL";"TAB5",#N/A,TRUE,"GENERAL"}</definedName>
    <definedName name="_b3">{"TAB1",#N/A,TRUE,"GENERAL";"TAB2",#N/A,TRUE,"GENERAL";"TAB3",#N/A,TRUE,"GENERAL";"TAB4",#N/A,TRUE,"GENERAL";"TAB5",#N/A,TRUE,"GENERAL"}</definedName>
    <definedName name="_b4">{"TAB1",#N/A,TRUE,"GENERAL";"TAB2",#N/A,TRUE,"GENERAL";"TAB3",#N/A,TRUE,"GENERAL";"TAB4",#N/A,TRUE,"GENERAL";"TAB5",#N/A,TRUE,"GENERAL"}</definedName>
    <definedName name="_b5">{"TAB1",#N/A,TRUE,"GENERAL";"TAB2",#N/A,TRUE,"GENERAL";"TAB3",#N/A,TRUE,"GENERAL";"TAB4",#N/A,TRUE,"GENERAL";"TAB5",#N/A,TRUE,"GENERAL"}</definedName>
    <definedName name="_b6">{"TAB1",#N/A,TRUE,"GENERAL";"TAB2",#N/A,TRUE,"GENERAL";"TAB3",#N/A,TRUE,"GENERAL";"TAB4",#N/A,TRUE,"GENERAL";"TAB5",#N/A,TRUE,"GENERAL"}</definedName>
    <definedName name="_b7">{"via1",#N/A,TRUE,"general";"via2",#N/A,TRUE,"general";"via3",#N/A,TRUE,"general"}</definedName>
    <definedName name="_b8">{"via1",#N/A,TRUE,"general";"via2",#N/A,TRUE,"general";"via3",#N/A,TRUE,"general"}</definedName>
    <definedName name="_bb9">{"TAB1",#N/A,TRUE,"GENERAL";"TAB2",#N/A,TRUE,"GENERAL";"TAB3",#N/A,TRUE,"GENERAL";"TAB4",#N/A,TRUE,"GENERAL";"TAB5",#N/A,TRUE,"GENERAL"}</definedName>
    <definedName name="_bgb5">{"TAB1",#N/A,TRUE,"GENERAL";"TAB2",#N/A,TRUE,"GENERAL";"TAB3",#N/A,TRUE,"GENERAL";"TAB4",#N/A,TRUE,"GENERAL";"TAB5",#N/A,TRUE,"GENERAL"}</definedName>
    <definedName name="_BGC1">[1]INV!$A$5:$D$8</definedName>
    <definedName name="_BGC3">[1]INV!$F$5:$I$8</definedName>
    <definedName name="_BGC5">[1]INV!$K$5:$N$8</definedName>
    <definedName name="_CAC1">[1]INV!$A$19:$D$22</definedName>
    <definedName name="_CAC3">[1]INV!$F$19:$I$22</definedName>
    <definedName name="_CAC5">[1]INV!$K$19:$N$22</definedName>
    <definedName name="_CMU005" hidden="1">#REF!</definedName>
    <definedName name="_dasd">'[2]46W9'!#REF!</definedName>
    <definedName name="_EST1">#REF!</definedName>
    <definedName name="_EST10">#REF!</definedName>
    <definedName name="_EST11">#REF!</definedName>
    <definedName name="_EST12">#REF!</definedName>
    <definedName name="_EST13">#REF!</definedName>
    <definedName name="_EST14">#REF!</definedName>
    <definedName name="_EST15">#REF!</definedName>
    <definedName name="_EST16">#REF!</definedName>
    <definedName name="_EST17">#REF!</definedName>
    <definedName name="_EST18">#REF!</definedName>
    <definedName name="_EST19">#REF!</definedName>
    <definedName name="_EST2">#REF!</definedName>
    <definedName name="_EST3">#REF!</definedName>
    <definedName name="_EST4">#REF!</definedName>
    <definedName name="_EST5">#REF!</definedName>
    <definedName name="_EST6">#REF!</definedName>
    <definedName name="_EST7">#REF!</definedName>
    <definedName name="_EST8">#REF!</definedName>
    <definedName name="_EST9">#REF!</definedName>
    <definedName name="_EXC1">#REF!</definedName>
    <definedName name="_EXC10">#REF!</definedName>
    <definedName name="_EXC11">#REF!</definedName>
    <definedName name="_EXC12">#REF!</definedName>
    <definedName name="_EXC2">#REF!</definedName>
    <definedName name="_EXC3">#REF!</definedName>
    <definedName name="_EXC4">#REF!</definedName>
    <definedName name="_EXC5">#REF!</definedName>
    <definedName name="_EXC6">#REF!</definedName>
    <definedName name="_EXC7">#REF!</definedName>
    <definedName name="_EXC8">#REF!</definedName>
    <definedName name="_EXC9">#REF!</definedName>
    <definedName name="_F" hidden="1">#REF!</definedName>
    <definedName name="_Fill" hidden="1">#REF!</definedName>
    <definedName name="_g2">{"TAB1",#N/A,TRUE,"GENERAL";"TAB2",#N/A,TRUE,"GENERAL";"TAB3",#N/A,TRUE,"GENERAL";"TAB4",#N/A,TRUE,"GENERAL";"TAB5",#N/A,TRUE,"GENERAL"}</definedName>
    <definedName name="_g3">{"via1",#N/A,TRUE,"general";"via2",#N/A,TRUE,"general";"via3",#N/A,TRUE,"general"}</definedName>
    <definedName name="_g4">{"via1",#N/A,TRUE,"general";"via2",#N/A,TRUE,"general";"via3",#N/A,TRUE,"general"}</definedName>
    <definedName name="_g5">{"via1",#N/A,TRUE,"general";"via2",#N/A,TRUE,"general";"via3",#N/A,TRUE,"general"}</definedName>
    <definedName name="_g6">{"via1",#N/A,TRUE,"general";"via2",#N/A,TRUE,"general";"via3",#N/A,TRUE,"general"}</definedName>
    <definedName name="_g7">{"TAB1",#N/A,TRUE,"GENERAL";"TAB2",#N/A,TRUE,"GENERAL";"TAB3",#N/A,TRUE,"GENERAL";"TAB4",#N/A,TRUE,"GENERAL";"TAB5",#N/A,TRUE,"GENERAL"}</definedName>
    <definedName name="_GR1">{"TAB1",#N/A,TRUE,"GENERAL";"TAB2",#N/A,TRUE,"GENERAL";"TAB3",#N/A,TRUE,"GENERAL";"TAB4",#N/A,TRUE,"GENERAL";"TAB5",#N/A,TRUE,"GENERAL"}</definedName>
    <definedName name="_gtr4">{"via1",#N/A,TRUE,"general";"via2",#N/A,TRUE,"general";"via3",#N/A,TRUE,"general"}</definedName>
    <definedName name="_h2">{"via1",#N/A,TRUE,"general";"via2",#N/A,TRUE,"general";"via3",#N/A,TRUE,"general"}</definedName>
    <definedName name="_h3">{"via1",#N/A,TRUE,"general";"via2",#N/A,TRUE,"general";"via3",#N/A,TRUE,"general"}</definedName>
    <definedName name="_h4">{"TAB1",#N/A,TRUE,"GENERAL";"TAB2",#N/A,TRUE,"GENERAL";"TAB3",#N/A,TRUE,"GENERAL";"TAB4",#N/A,TRUE,"GENERAL";"TAB5",#N/A,TRUE,"GENERAL"}</definedName>
    <definedName name="_h5">{"TAB1",#N/A,TRUE,"GENERAL";"TAB2",#N/A,TRUE,"GENERAL";"TAB3",#N/A,TRUE,"GENERAL";"TAB4",#N/A,TRUE,"GENERAL";"TAB5",#N/A,TRUE,"GENERAL"}</definedName>
    <definedName name="_h6">{"via1",#N/A,TRUE,"general";"via2",#N/A,TRUE,"general";"via3",#N/A,TRUE,"general"}</definedName>
    <definedName name="_h7">{"TAB1",#N/A,TRUE,"GENERAL";"TAB2",#N/A,TRUE,"GENERAL";"TAB3",#N/A,TRUE,"GENERAL";"TAB4",#N/A,TRUE,"GENERAL";"TAB5",#N/A,TRUE,"GENERAL"}</definedName>
    <definedName name="_h8">{"via1",#N/A,TRUE,"general";"via2",#N/A,TRUE,"general";"via3",#N/A,TRUE,"general"}</definedName>
    <definedName name="_hfh7">{"via1",#N/A,TRUE,"general";"via2",#N/A,TRUE,"general";"via3",#N/A,TRUE,"general"}</definedName>
    <definedName name="_i4">{"via1",#N/A,TRUE,"general";"via2",#N/A,TRUE,"general";"via3",#N/A,TRUE,"general"}</definedName>
    <definedName name="_i5">{"TAB1",#N/A,TRUE,"GENERAL";"TAB2",#N/A,TRUE,"GENERAL";"TAB3",#N/A,TRUE,"GENERAL";"TAB4",#N/A,TRUE,"GENERAL";"TAB5",#N/A,TRUE,"GENERAL"}</definedName>
    <definedName name="_i6">{"TAB1",#N/A,TRUE,"GENERAL";"TAB2",#N/A,TRUE,"GENERAL";"TAB3",#N/A,TRUE,"GENERAL";"TAB4",#N/A,TRUE,"GENERAL";"TAB5",#N/A,TRUE,"GENERAL"}</definedName>
    <definedName name="_i7">{"via1",#N/A,TRUE,"general";"via2",#N/A,TRUE,"general";"via3",#N/A,TRUE,"general"}</definedName>
    <definedName name="_i77">{"TAB1",#N/A,TRUE,"GENERAL";"TAB2",#N/A,TRUE,"GENERAL";"TAB3",#N/A,TRUE,"GENERAL";"TAB4",#N/A,TRUE,"GENERAL";"TAB5",#N/A,TRUE,"GENERAL"}</definedName>
    <definedName name="_i8">{"via1",#N/A,TRUE,"general";"via2",#N/A,TRUE,"general";"via3",#N/A,TRUE,"general"}</definedName>
    <definedName name="_i9">{"TAB1",#N/A,TRUE,"GENERAL";"TAB2",#N/A,TRUE,"GENERAL";"TAB3",#N/A,TRUE,"GENERAL";"TAB4",#N/A,TRUE,"GENERAL";"TAB5",#N/A,TRUE,"GENERAL"}</definedName>
    <definedName name="_k3">{"TAB1",#N/A,TRUE,"GENERAL";"TAB2",#N/A,TRUE,"GENERAL";"TAB3",#N/A,TRUE,"GENERAL";"TAB4",#N/A,TRUE,"GENERAL";"TAB5",#N/A,TRUE,"GENERAL"}</definedName>
    <definedName name="_k4">{"via1",#N/A,TRUE,"general";"via2",#N/A,TRUE,"general";"via3",#N/A,TRUE,"general"}</definedName>
    <definedName name="_k5">{"via1",#N/A,TRUE,"general";"via2",#N/A,TRUE,"general";"via3",#N/A,TRUE,"general"}</definedName>
    <definedName name="_k6">{"TAB1",#N/A,TRUE,"GENERAL";"TAB2",#N/A,TRUE,"GENERAL";"TAB3",#N/A,TRUE,"GENERAL";"TAB4",#N/A,TRUE,"GENERAL";"TAB5",#N/A,TRUE,"GENERAL"}</definedName>
    <definedName name="_k7">{"via1",#N/A,TRUE,"general";"via2",#N/A,TRUE,"general";"via3",#N/A,TRUE,"general"}</definedName>
    <definedName name="_k8">{"via1",#N/A,TRUE,"general";"via2",#N/A,TRUE,"general";"via3",#N/A,TRUE,"general"}</definedName>
    <definedName name="_k9">{"TAB1",#N/A,TRUE,"GENERAL";"TAB2",#N/A,TRUE,"GENERAL";"TAB3",#N/A,TRUE,"GENERAL";"TAB4",#N/A,TRUE,"GENERAL";"TAB5",#N/A,TRUE,"GENERAL"}</definedName>
    <definedName name="_Key1" hidden="1">#REF!</definedName>
    <definedName name="_Key2" hidden="1">#REF!</definedName>
    <definedName name="_kjk6">{"TAB1",#N/A,TRUE,"GENERAL";"TAB2",#N/A,TRUE,"GENERAL";"TAB3",#N/A,TRUE,"GENERAL";"TAB4",#N/A,TRUE,"GENERAL";"TAB5",#N/A,TRUE,"GENERAL"}</definedName>
    <definedName name="_m3">{"via1",#N/A,TRUE,"general";"via2",#N/A,TRUE,"general";"via3",#N/A,TRUE,"general"}</definedName>
    <definedName name="_m4">{"TAB1",#N/A,TRUE,"GENERAL";"TAB2",#N/A,TRUE,"GENERAL";"TAB3",#N/A,TRUE,"GENERAL";"TAB4",#N/A,TRUE,"GENERAL";"TAB5",#N/A,TRUE,"GENERAL"}</definedName>
    <definedName name="_m5">{"via1",#N/A,TRUE,"general";"via2",#N/A,TRUE,"general";"via3",#N/A,TRUE,"general"}</definedName>
    <definedName name="_m6">{"TAB1",#N/A,TRUE,"GENERAL";"TAB2",#N/A,TRUE,"GENERAL";"TAB3",#N/A,TRUE,"GENERAL";"TAB4",#N/A,TRUE,"GENERAL";"TAB5",#N/A,TRUE,"GENERAL"}</definedName>
    <definedName name="_m7">{"TAB1",#N/A,TRUE,"GENERAL";"TAB2",#N/A,TRUE,"GENERAL";"TAB3",#N/A,TRUE,"GENERAL";"TAB4",#N/A,TRUE,"GENERAL";"TAB5",#N/A,TRUE,"GENERAL"}</definedName>
    <definedName name="_m8">{"via1",#N/A,TRUE,"general";"via2",#N/A,TRUE,"general";"via3",#N/A,TRUE,"general"}</definedName>
    <definedName name="_m9">{"via1",#N/A,TRUE,"general";"via2",#N/A,TRUE,"general";"via3",#N/A,TRUE,"general"}</definedName>
    <definedName name="_MA2">#REF!</definedName>
    <definedName name="_MDC2">#REF!</definedName>
    <definedName name="_n3">{"TAB1",#N/A,TRUE,"GENERAL";"TAB2",#N/A,TRUE,"GENERAL";"TAB3",#N/A,TRUE,"GENERAL";"TAB4",#N/A,TRUE,"GENERAL";"TAB5",#N/A,TRUE,"GENERAL"}</definedName>
    <definedName name="_n4">{"via1",#N/A,TRUE,"general";"via2",#N/A,TRUE,"general";"via3",#N/A,TRUE,"general"}</definedName>
    <definedName name="_n5">{"TAB1",#N/A,TRUE,"GENERAL";"TAB2",#N/A,TRUE,"GENERAL";"TAB3",#N/A,TRUE,"GENERAL";"TAB4",#N/A,TRUE,"GENERAL";"TAB5",#N/A,TRUE,"GENERAL"}</definedName>
    <definedName name="_Nac2002">#REF!</definedName>
    <definedName name="_Nac2003">#REF!</definedName>
    <definedName name="_Nal2002">#REF!</definedName>
    <definedName name="_Nal2003">#REF!</definedName>
    <definedName name="_nyn7">{"via1",#N/A,TRUE,"general";"via2",#N/A,TRUE,"general";"via3",#N/A,TRUE,"general"}</definedName>
    <definedName name="_o4">{"via1",#N/A,TRUE,"general";"via2",#N/A,TRUE,"general";"via3",#N/A,TRUE,"general"}</definedName>
    <definedName name="_o5">{"TAB1",#N/A,TRUE,"GENERAL";"TAB2",#N/A,TRUE,"GENERAL";"TAB3",#N/A,TRUE,"GENERAL";"TAB4",#N/A,TRUE,"GENERAL";"TAB5",#N/A,TRUE,"GENERAL"}</definedName>
    <definedName name="_o6">{"TAB1",#N/A,TRUE,"GENERAL";"TAB2",#N/A,TRUE,"GENERAL";"TAB3",#N/A,TRUE,"GENERAL";"TAB4",#N/A,TRUE,"GENERAL";"TAB5",#N/A,TRUE,"GENERAL"}</definedName>
    <definedName name="_o7">{"TAB1",#N/A,TRUE,"GENERAL";"TAB2",#N/A,TRUE,"GENERAL";"TAB3",#N/A,TRUE,"GENERAL";"TAB4",#N/A,TRUE,"GENERAL";"TAB5",#N/A,TRUE,"GENERAL"}</definedName>
    <definedName name="_o8">{"via1",#N/A,TRUE,"general";"via2",#N/A,TRUE,"general";"via3",#N/A,TRUE,"general"}</definedName>
    <definedName name="_o9">{"TAB1",#N/A,TRUE,"GENERAL";"TAB2",#N/A,TRUE,"GENERAL";"TAB3",#N/A,TRUE,"GENERAL";"TAB4",#N/A,TRUE,"GENERAL";"TAB5",#N/A,TRUE,"GENERAL"}</definedName>
    <definedName name="_Order1" hidden="1">0</definedName>
    <definedName name="_Order2" hidden="1">0</definedName>
    <definedName name="_p6">{"via1",#N/A,TRUE,"general";"via2",#N/A,TRUE,"general";"via3",#N/A,TRUE,"general"}</definedName>
    <definedName name="_p7">{"via1",#N/A,TRUE,"general";"via2",#N/A,TRUE,"general";"via3",#N/A,TRUE,"general"}</definedName>
    <definedName name="_p8">{"TAB1",#N/A,TRUE,"GENERAL";"TAB2",#N/A,TRUE,"GENERAL";"TAB3",#N/A,TRUE,"GENERAL";"TAB4",#N/A,TRUE,"GENERAL";"TAB5",#N/A,TRUE,"GENERAL"}</definedName>
    <definedName name="_pl1">'[3]Gabinetes ctrol, prot. y med. '!#REF!</definedName>
    <definedName name="_pl2">'[3]Gabinetes ctrol, prot. y med. '!#REF!</definedName>
    <definedName name="_PRE1">#REF!</definedName>
    <definedName name="_r">{"TAB1",#N/A,TRUE,"GENERAL";"TAB2",#N/A,TRUE,"GENERAL";"TAB3",#N/A,TRUE,"GENERAL";"TAB4",#N/A,TRUE,"GENERAL";"TAB5",#N/A,TRUE,"GENERAL"}</definedName>
    <definedName name="_r4r">{"via1",#N/A,TRUE,"general";"via2",#N/A,TRUE,"general";"via3",#N/A,TRUE,"general"}</definedName>
    <definedName name="_Regression_Out" hidden="1">#REF!</definedName>
    <definedName name="_Regression_X" hidden="1">#REF!</definedName>
    <definedName name="_Regression_Y" hidden="1">#REF!</definedName>
    <definedName name="_rtu6">{"via1",#N/A,TRUE,"general";"via2",#N/A,TRUE,"general";"via3",#N/A,TRUE,"general"}</definedName>
    <definedName name="_s1">{"via1",#N/A,TRUE,"general";"via2",#N/A,TRUE,"general";"via3",#N/A,TRUE,"general"}</definedName>
    <definedName name="_s2">{"TAB1",#N/A,TRUE,"GENERAL";"TAB2",#N/A,TRUE,"GENERAL";"TAB3",#N/A,TRUE,"GENERAL";"TAB4",#N/A,TRUE,"GENERAL";"TAB5",#N/A,TRUE,"GENERAL"}</definedName>
    <definedName name="_s3">{"TAB1",#N/A,TRUE,"GENERAL";"TAB2",#N/A,TRUE,"GENERAL";"TAB3",#N/A,TRUE,"GENERAL";"TAB4",#N/A,TRUE,"GENERAL";"TAB5",#N/A,TRUE,"GENERAL"}</definedName>
    <definedName name="_s4">{"via1",#N/A,TRUE,"general";"via2",#N/A,TRUE,"general";"via3",#N/A,TRUE,"general"}</definedName>
    <definedName name="_s5">{"via1",#N/A,TRUE,"general";"via2",#N/A,TRUE,"general";"via3",#N/A,TRUE,"general"}</definedName>
    <definedName name="_s6">{"TAB1",#N/A,TRUE,"GENERAL";"TAB2",#N/A,TRUE,"GENERAL";"TAB3",#N/A,TRUE,"GENERAL";"TAB4",#N/A,TRUE,"GENERAL";"TAB5",#N/A,TRUE,"GENERAL"}</definedName>
    <definedName name="_s7">{"via1",#N/A,TRUE,"general";"via2",#N/A,TRUE,"general";"via3",#N/A,TRUE,"general"}</definedName>
    <definedName name="_SBC1">[1]INV!$A$12:$D$15</definedName>
    <definedName name="_SBC3">[1]INV!$F$12:$I$15</definedName>
    <definedName name="_SBC5">[1]INV!$K$12:$N$15</definedName>
    <definedName name="_Sort" hidden="1">#REF!</definedName>
    <definedName name="_t3">{"TAB1",#N/A,TRUE,"GENERAL";"TAB2",#N/A,TRUE,"GENERAL";"TAB3",#N/A,TRUE,"GENERAL";"TAB4",#N/A,TRUE,"GENERAL";"TAB5",#N/A,TRUE,"GENERAL"}</definedName>
    <definedName name="_t4">{"via1",#N/A,TRUE,"general";"via2",#N/A,TRUE,"general";"via3",#N/A,TRUE,"general"}</definedName>
    <definedName name="_t5">{"TAB1",#N/A,TRUE,"GENERAL";"TAB2",#N/A,TRUE,"GENERAL";"TAB3",#N/A,TRUE,"GENERAL";"TAB4",#N/A,TRUE,"GENERAL";"TAB5",#N/A,TRUE,"GENERAL"}</definedName>
    <definedName name="_t6">{"via1",#N/A,TRUE,"general";"via2",#N/A,TRUE,"general";"via3",#N/A,TRUE,"general"}</definedName>
    <definedName name="_t66">{"TAB1",#N/A,TRUE,"GENERAL";"TAB2",#N/A,TRUE,"GENERAL";"TAB3",#N/A,TRUE,"GENERAL";"TAB4",#N/A,TRUE,"GENERAL";"TAB5",#N/A,TRUE,"GENERAL"}</definedName>
    <definedName name="_t7">{"via1",#N/A,TRUE,"general";"via2",#N/A,TRUE,"general";"via3",#N/A,TRUE,"general"}</definedName>
    <definedName name="_t77">{"TAB1",#N/A,TRUE,"GENERAL";"TAB2",#N/A,TRUE,"GENERAL";"TAB3",#N/A,TRUE,"GENERAL";"TAB4",#N/A,TRUE,"GENERAL";"TAB5",#N/A,TRUE,"GENERAL"}</definedName>
    <definedName name="_t8">{"TAB1",#N/A,TRUE,"GENERAL";"TAB2",#N/A,TRUE,"GENERAL";"TAB3",#N/A,TRUE,"GENERAL";"TAB4",#N/A,TRUE,"GENERAL";"TAB5",#N/A,TRUE,"GENERAL"}</definedName>
    <definedName name="_t88">{"via1",#N/A,TRUE,"general";"via2",#N/A,TRUE,"general";"via3",#N/A,TRUE,"general"}</definedName>
    <definedName name="_t9">{"TAB1",#N/A,TRUE,"GENERAL";"TAB2",#N/A,TRUE,"GENERAL";"TAB3",#N/A,TRUE,"GENERAL";"TAB4",#N/A,TRUE,"GENERAL";"TAB5",#N/A,TRUE,"GENERAL"}</definedName>
    <definedName name="_t99">{"via1",#N/A,TRUE,"general";"via2",#N/A,TRUE,"general";"via3",#N/A,TRUE,"general"}</definedName>
    <definedName name="_Table2_Out" hidden="1">#REF!</definedName>
    <definedName name="_u4">{"TAB1",#N/A,TRUE,"GENERAL";"TAB2",#N/A,TRUE,"GENERAL";"TAB3",#N/A,TRUE,"GENERAL";"TAB4",#N/A,TRUE,"GENERAL";"TAB5",#N/A,TRUE,"GENERAL"}</definedName>
    <definedName name="_u5">{"TAB1",#N/A,TRUE,"GENERAL";"TAB2",#N/A,TRUE,"GENERAL";"TAB3",#N/A,TRUE,"GENERAL";"TAB4",#N/A,TRUE,"GENERAL";"TAB5",#N/A,TRUE,"GENERAL"}</definedName>
    <definedName name="_u6">{"TAB1",#N/A,TRUE,"GENERAL";"TAB2",#N/A,TRUE,"GENERAL";"TAB3",#N/A,TRUE,"GENERAL";"TAB4",#N/A,TRUE,"GENERAL";"TAB5",#N/A,TRUE,"GENERAL"}</definedName>
    <definedName name="_u7">{"via1",#N/A,TRUE,"general";"via2",#N/A,TRUE,"general";"via3",#N/A,TRUE,"general"}</definedName>
    <definedName name="_u8">{"TAB1",#N/A,TRUE,"GENERAL";"TAB2",#N/A,TRUE,"GENERAL";"TAB3",#N/A,TRUE,"GENERAL";"TAB4",#N/A,TRUE,"GENERAL";"TAB5",#N/A,TRUE,"GENERAL"}</definedName>
    <definedName name="_u9">{"TAB1",#N/A,TRUE,"GENERAL";"TAB2",#N/A,TRUE,"GENERAL";"TAB3",#N/A,TRUE,"GENERAL";"TAB4",#N/A,TRUE,"GENERAL";"TAB5",#N/A,TRUE,"GENERAL"}</definedName>
    <definedName name="_ur7">{"TAB1",#N/A,TRUE,"GENERAL";"TAB2",#N/A,TRUE,"GENERAL";"TAB3",#N/A,TRUE,"GENERAL";"TAB4",#N/A,TRUE,"GENERAL";"TAB5",#N/A,TRUE,"GENERAL"}</definedName>
    <definedName name="_v2">{"via1",#N/A,TRUE,"general";"via2",#N/A,TRUE,"general";"via3",#N/A,TRUE,"general"}</definedName>
    <definedName name="_v3">{"TAB1",#N/A,TRUE,"GENERAL";"TAB2",#N/A,TRUE,"GENERAL";"TAB3",#N/A,TRUE,"GENERAL";"TAB4",#N/A,TRUE,"GENERAL";"TAB5",#N/A,TRUE,"GENERAL"}</definedName>
    <definedName name="_v4">{"TAB1",#N/A,TRUE,"GENERAL";"TAB2",#N/A,TRUE,"GENERAL";"TAB3",#N/A,TRUE,"GENERAL";"TAB4",#N/A,TRUE,"GENERAL";"TAB5",#N/A,TRUE,"GENERAL"}</definedName>
    <definedName name="_v5">{"TAB1",#N/A,TRUE,"GENERAL";"TAB2",#N/A,TRUE,"GENERAL";"TAB3",#N/A,TRUE,"GENERAL";"TAB4",#N/A,TRUE,"GENERAL";"TAB5",#N/A,TRUE,"GENERAL"}</definedName>
    <definedName name="_v6">{"TAB1",#N/A,TRUE,"GENERAL";"TAB2",#N/A,TRUE,"GENERAL";"TAB3",#N/A,TRUE,"GENERAL";"TAB4",#N/A,TRUE,"GENERAL";"TAB5",#N/A,TRUE,"GENERAL"}</definedName>
    <definedName name="_v7">{"via1",#N/A,TRUE,"general";"via2",#N/A,TRUE,"general";"via3",#N/A,TRUE,"general"}</definedName>
    <definedName name="_v8">{"TAB1",#N/A,TRUE,"GENERAL";"TAB2",#N/A,TRUE,"GENERAL";"TAB3",#N/A,TRUE,"GENERAL";"TAB4",#N/A,TRUE,"GENERAL";"TAB5",#N/A,TRUE,"GENERAL"}</definedName>
    <definedName name="_v9">{"TAB1",#N/A,TRUE,"GENERAL";"TAB2",#N/A,TRUE,"GENERAL";"TAB3",#N/A,TRUE,"GENERAL";"TAB4",#N/A,TRUE,"GENERAL";"TAB5",#N/A,TRUE,"GENERAL"}</definedName>
    <definedName name="_vfv4">{"via1",#N/A,TRUE,"general";"via2",#N/A,TRUE,"general";"via3",#N/A,TRUE,"general"}</definedName>
    <definedName name="_VM10">#REF!</definedName>
    <definedName name="_VM11">#REF!</definedName>
    <definedName name="_VM7">#REF!</definedName>
    <definedName name="_VM8">#REF!</definedName>
    <definedName name="_VM9">#REF!</definedName>
    <definedName name="_x1">{"TAB1",#N/A,TRUE,"GENERAL";"TAB2",#N/A,TRUE,"GENERAL";"TAB3",#N/A,TRUE,"GENERAL";"TAB4",#N/A,TRUE,"GENERAL";"TAB5",#N/A,TRUE,"GENERAL"}</definedName>
    <definedName name="_x2">{"via1",#N/A,TRUE,"general";"via2",#N/A,TRUE,"general";"via3",#N/A,TRUE,"general"}</definedName>
    <definedName name="_x3">{"via1",#N/A,TRUE,"general";"via2",#N/A,TRUE,"general";"via3",#N/A,TRUE,"general"}</definedName>
    <definedName name="_x4">{"via1",#N/A,TRUE,"general";"via2",#N/A,TRUE,"general";"via3",#N/A,TRUE,"general"}</definedName>
    <definedName name="_x5">{"TAB1",#N/A,TRUE,"GENERAL";"TAB2",#N/A,TRUE,"GENERAL";"TAB3",#N/A,TRUE,"GENERAL";"TAB4",#N/A,TRUE,"GENERAL";"TAB5",#N/A,TRUE,"GENERAL"}</definedName>
    <definedName name="_x6">{"TAB1",#N/A,TRUE,"GENERAL";"TAB2",#N/A,TRUE,"GENERAL";"TAB3",#N/A,TRUE,"GENERAL";"TAB4",#N/A,TRUE,"GENERAL";"TAB5",#N/A,TRUE,"GENERAL"}</definedName>
    <definedName name="_x7">{"TAB1",#N/A,TRUE,"GENERAL";"TAB2",#N/A,TRUE,"GENERAL";"TAB3",#N/A,TRUE,"GENERAL";"TAB4",#N/A,TRUE,"GENERAL";"TAB5",#N/A,TRUE,"GENERAL"}</definedName>
    <definedName name="_x8">{"via1",#N/A,TRUE,"general";"via2",#N/A,TRUE,"general";"via3",#N/A,TRUE,"general"}</definedName>
    <definedName name="_x9">{"TAB1",#N/A,TRUE,"GENERAL";"TAB2",#N/A,TRUE,"GENERAL";"TAB3",#N/A,TRUE,"GENERAL";"TAB4",#N/A,TRUE,"GENERAL";"TAB5",#N/A,TRUE,"GENERAL"}</definedName>
    <definedName name="_y2">{"TAB1",#N/A,TRUE,"GENERAL";"TAB2",#N/A,TRUE,"GENERAL";"TAB3",#N/A,TRUE,"GENERAL";"TAB4",#N/A,TRUE,"GENERAL";"TAB5",#N/A,TRUE,"GENERAL"}</definedName>
    <definedName name="_y3">{"via1",#N/A,TRUE,"general";"via2",#N/A,TRUE,"general";"via3",#N/A,TRUE,"general"}</definedName>
    <definedName name="_y4">{"via1",#N/A,TRUE,"general";"via2",#N/A,TRUE,"general";"via3",#N/A,TRUE,"general"}</definedName>
    <definedName name="_y5">{"TAB1",#N/A,TRUE,"GENERAL";"TAB2",#N/A,TRUE,"GENERAL";"TAB3",#N/A,TRUE,"GENERAL";"TAB4",#N/A,TRUE,"GENERAL";"TAB5",#N/A,TRUE,"GENERAL"}</definedName>
    <definedName name="_y6">{"via1",#N/A,TRUE,"general";"via2",#N/A,TRUE,"general";"via3",#N/A,TRUE,"general"}</definedName>
    <definedName name="_y7">{"via1",#N/A,TRUE,"general";"via2",#N/A,TRUE,"general";"via3",#N/A,TRUE,"general"}</definedName>
    <definedName name="_y8">{"via1",#N/A,TRUE,"general";"via2",#N/A,TRUE,"general";"via3",#N/A,TRUE,"general"}</definedName>
    <definedName name="_y9">{"TAB1",#N/A,TRUE,"GENERAL";"TAB2",#N/A,TRUE,"GENERAL";"TAB3",#N/A,TRUE,"GENERAL";"TAB4",#N/A,TRUE,"GENERAL";"TAB5",#N/A,TRUE,"GENERAL"}</definedName>
    <definedName name="_z1">{"TAB1",#N/A,TRUE,"GENERAL";"TAB2",#N/A,TRUE,"GENERAL";"TAB3",#N/A,TRUE,"GENERAL";"TAB4",#N/A,TRUE,"GENERAL";"TAB5",#N/A,TRUE,"GENERAL"}</definedName>
    <definedName name="_z2">{"via1",#N/A,TRUE,"general";"via2",#N/A,TRUE,"general";"via3",#N/A,TRUE,"general"}</definedName>
    <definedName name="_z3">{"via1",#N/A,TRUE,"general";"via2",#N/A,TRUE,"general";"via3",#N/A,TRUE,"general"}</definedName>
    <definedName name="_z4">{"TAB1",#N/A,TRUE,"GENERAL";"TAB2",#N/A,TRUE,"GENERAL";"TAB3",#N/A,TRUE,"GENERAL";"TAB4",#N/A,TRUE,"GENERAL";"TAB5",#N/A,TRUE,"GENERAL"}</definedName>
    <definedName name="_z5">{"via1",#N/A,TRUE,"general";"via2",#N/A,TRUE,"general";"via3",#N/A,TRUE,"general"}</definedName>
    <definedName name="_z6">{"TAB1",#N/A,TRUE,"GENERAL";"TAB2",#N/A,TRUE,"GENERAL";"TAB3",#N/A,TRUE,"GENERAL";"TAB4",#N/A,TRUE,"GENERAL";"TAB5",#N/A,TRUE,"GENERAL"}</definedName>
    <definedName name="A">#REF!</definedName>
    <definedName name="A.A..A" hidden="1">{"total",#N/A,FALSE,"TD 0% ";"total",#N/A,FALSE,"TD 12%";"total",#N/A,FALSE,"TD 10%"}</definedName>
    <definedName name="A_IMPRESIÓN_IM">#REF!</definedName>
    <definedName name="a2a">{"TAB1",#N/A,TRUE,"GENERAL";"TAB2",#N/A,TRUE,"GENERAL";"TAB3",#N/A,TRUE,"GENERAL";"TAB4",#N/A,TRUE,"GENERAL";"TAB5",#N/A,TRUE,"GENERAL"}</definedName>
    <definedName name="AA" hidden="1">{"total",#N/A,FALSE,"TD 0% ";"total",#N/A,FALSE,"TD 12%";"total",#N/A,FALSE,"TD 10%"}</definedName>
    <definedName name="aaaaas">{"TAB1",#N/A,TRUE,"GENERAL";"TAB2",#N/A,TRUE,"GENERAL";"TAB3",#N/A,TRUE,"GENERAL";"TAB4",#N/A,TRUE,"GENERAL";"TAB5",#N/A,TRUE,"GENERAL"}</definedName>
    <definedName name="AAC">[1]AASHTO!$A$14:$F$17</definedName>
    <definedName name="aas">{"TAB1",#N/A,TRUE,"GENERAL";"TAB2",#N/A,TRUE,"GENERAL";"TAB3",#N/A,TRUE,"GENERAL";"TAB4",#N/A,TRUE,"GENERAL";"TAB5",#N/A,TRUE,"GENERAL"}</definedName>
    <definedName name="ABG">[1]AASHTO!$A$2:$F$5</definedName>
    <definedName name="absc1" localSheetId="3">[4]!absc</definedName>
    <definedName name="absc1">[4]!absc</definedName>
    <definedName name="AC" hidden="1">{#N/A,#N/A,TRUE,"INGENIERIA";#N/A,#N/A,TRUE,"COMPRAS";#N/A,#N/A,TRUE,"DIRECCION";#N/A,#N/A,TRUE,"RESUMEN"}</definedName>
    <definedName name="AccessDatabase" hidden="1">"C:\C-314\VOLUMENES\volfin4.mdb"</definedName>
    <definedName name="ACERO">#REF!</definedName>
    <definedName name="activos">[5]Listado!$X$2:$X$17</definedName>
    <definedName name="actores">[6]Listado!$L$2:$L$11</definedName>
    <definedName name="AD" hidden="1">{#N/A,#N/A,TRUE,"INGENIERIA";#N/A,#N/A,TRUE,"COMPRAS";#N/A,#N/A,TRUE,"DIRECCION";#N/A,#N/A,TRUE,"RESUMEN"}</definedName>
    <definedName name="ADFGSDB">{"via1",#N/A,TRUE,"general";"via2",#N/A,TRUE,"general";"via3",#N/A,TRUE,"general"}</definedName>
    <definedName name="adm">'[7]Análisis AIU'!$F$71</definedName>
    <definedName name="administrador">[8]Informacion!$B$15</definedName>
    <definedName name="adoc1" localSheetId="3">[4]!absc</definedName>
    <definedName name="adoc1">[4]!absc</definedName>
    <definedName name="adoq" localSheetId="3">[9]!absc</definedName>
    <definedName name="adoq">[9]!absc</definedName>
    <definedName name="adq">SUM([7]Resumen!$G$49:$G$51)</definedName>
    <definedName name="ADSAD">{"TAB1",#N/A,TRUE,"GENERAL";"TAB2",#N/A,TRUE,"GENERAL";"TAB3",#N/A,TRUE,"GENERAL";"TAB4",#N/A,TRUE,"GENERAL";"TAB5",#N/A,TRUE,"GENERAL"}</definedName>
    <definedName name="AE" hidden="1">{#N/A,#N/A,TRUE,"INGENIERIA";#N/A,#N/A,TRUE,"COMPRAS";#N/A,#N/A,TRUE,"DIRECCION";#N/A,#N/A,TRUE,"RESUMEN"}</definedName>
    <definedName name="aefa">{"via1",#N/A,TRUE,"general";"via2",#N/A,TRUE,"general";"via3",#N/A,TRUE,"general"}</definedName>
    <definedName name="AF" hidden="1">{#N/A,#N/A,TRUE,"INGENIERIA";#N/A,#N/A,TRUE,"COMPRAS";#N/A,#N/A,TRUE,"DIRECCION";#N/A,#N/A,TRUE,"RESUMEN"}</definedName>
    <definedName name="AFac.p">#REF!</definedName>
    <definedName name="afdsw">{"TAB1",#N/A,TRUE,"GENERAL";"TAB2",#N/A,TRUE,"GENERAL";"TAB3",#N/A,TRUE,"GENERAL";"TAB4",#N/A,TRUE,"GENERAL";"TAB5",#N/A,TRUE,"GENERAL"}</definedName>
    <definedName name="AG"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agdsgg">{"via1",#N/A,TRUE,"general";"via2",#N/A,TRUE,"general";"via3",#N/A,TRUE,"general"}</definedName>
    <definedName name="AH" hidden="1">{#N/A,#N/A,TRUE,"INGENIERIA";#N/A,#N/A,TRUE,"COMPRAS";#N/A,#N/A,TRUE,"DIRECCION";#N/A,#N/A,TRUE,"RESUMEN"}</definedName>
    <definedName name="AIU">#REF!</definedName>
    <definedName name="AjustDelAIU">#REF!</definedName>
    <definedName name="alc" localSheetId="3">[10]!absc</definedName>
    <definedName name="alc">[10]!absc</definedName>
    <definedName name="Analyst" hidden="1">#REF!</definedName>
    <definedName name="anscount" hidden="1">10</definedName>
    <definedName name="ant">[7]Resumen!$G$47</definedName>
    <definedName name="Antic">[11]BASES!$B$33</definedName>
    <definedName name="ANTICIPO">[12]BASES!$B$33</definedName>
    <definedName name="APac.c2002">#REF!</definedName>
    <definedName name="APac.c2003">#REF!</definedName>
    <definedName name="APac.p">#REF!</definedName>
    <definedName name="APURESUMIDOS">#REF!</definedName>
    <definedName name="APUS">#REF!</definedName>
    <definedName name="aqaq">{"TAB1",#N/A,TRUE,"GENERAL";"TAB2",#N/A,TRUE,"GENERAL";"TAB3",#N/A,TRUE,"GENERAL";"TAB4",#N/A,TRUE,"GENERAL";"TAB5",#N/A,TRUE,"GENERAL"}</definedName>
    <definedName name="ARAUCA">[13]PRESUPUESTO!#REF!</definedName>
    <definedName name="Área_de_Cantidades">#REF!</definedName>
    <definedName name="_xlnm.Print_Area" localSheetId="1">'1. SISFV 2010 W '!$A$1:$F$16</definedName>
    <definedName name="_xlnm.Print_Area" localSheetId="2">'2. MR 5 KW'!$A$1:$F$47</definedName>
    <definedName name="_xlnm.Print_Area" localSheetId="3">'3. MR 10 KW'!$A$1:$F$47</definedName>
    <definedName name="_xlnm.Print_Area" localSheetId="4">'4. MR 15 KW'!$A$1:$F$47</definedName>
    <definedName name="_xlnm.Print_Area" localSheetId="7">CANTIDADES_MATERIALES!$A$1:$D$637</definedName>
    <definedName name="_xlnm.Print_Area" localSheetId="0">'PRES GENERAL AWA'!$A$1:$F$50</definedName>
    <definedName name="_xlnm.Print_Area" localSheetId="6">'PRESUPUESTO PMA'!$A$1:$F$38</definedName>
    <definedName name="arg" hidden="1">#REF!</definedName>
    <definedName name="ASB">[1]AASHTO!$A$8:$F$11</definedName>
    <definedName name="ASD">{"via1",#N/A,TRUE,"general";"via2",#N/A,TRUE,"general";"via3",#N/A,TRUE,"general"}</definedName>
    <definedName name="ASDA">{"via1",#N/A,TRUE,"general";"via2",#N/A,TRUE,"general";"via3",#N/A,TRUE,"general"}</definedName>
    <definedName name="asdasd">{"TAB1",#N/A,TRUE,"GENERAL";"TAB2",#N/A,TRUE,"GENERAL";"TAB3",#N/A,TRUE,"GENERAL";"TAB4",#N/A,TRUE,"GENERAL";"TAB5",#N/A,TRUE,"GENERAL"}</definedName>
    <definedName name="asdf">{"via1",#N/A,TRUE,"general";"via2",#N/A,TRUE,"general";"via3",#N/A,TRUE,"general"}</definedName>
    <definedName name="asdfa">{"via1",#N/A,TRUE,"general";"via2",#N/A,TRUE,"general";"via3",#N/A,TRUE,"general"}</definedName>
    <definedName name="ASDFSSGSHJNRYX">#REF!</definedName>
    <definedName name="ASES">#REF!</definedName>
    <definedName name="asfasd">{"via1",#N/A,TRUE,"general";"via2",#N/A,TRUE,"general";"via3",#N/A,TRUE,"general"}</definedName>
    <definedName name="asfasdl">{"via1",#N/A,TRUE,"general";"via2",#N/A,TRUE,"general";"via3",#N/A,TRUE,"general"}</definedName>
    <definedName name="asff">{"TAB1",#N/A,TRUE,"GENERAL";"TAB2",#N/A,TRUE,"GENERAL";"TAB3",#N/A,TRUE,"GENERAL";"TAB4",#N/A,TRUE,"GENERAL";"TAB5",#N/A,TRUE,"GENERAL"}</definedName>
    <definedName name="asfghjoi">{"via1",#N/A,TRUE,"general";"via2",#N/A,TRUE,"general";"via3",#N/A,TRUE,"general"}</definedName>
    <definedName name="asojkdr">{"TAB1",#N/A,TRUE,"GENERAL";"TAB2",#N/A,TRUE,"GENERAL";"TAB3",#N/A,TRUE,"GENERAL";"TAB4",#N/A,TRUE,"GENERAL";"TAB5",#N/A,TRUE,"GENERAL"}</definedName>
    <definedName name="at">'[7]Mano de Obra'!$B$2</definedName>
    <definedName name="AVal.c2002">#REF!</definedName>
    <definedName name="AVal.c2003">#REF!</definedName>
    <definedName name="AVal.p">#REF!</definedName>
    <definedName name="AVsc">#REF!</definedName>
    <definedName name="azaz">{"TAB1",#N/A,TRUE,"GENERAL";"TAB2",#N/A,TRUE,"GENERAL";"TAB3",#N/A,TRUE,"GENERAL";"TAB4",#N/A,TRUE,"GENERAL";"TAB5",#N/A,TRUE,"GENERAL"}</definedName>
    <definedName name="B">{"via1",#N/A,TRUE,"general";"via2",#N/A,TRUE,"general";"via3",#N/A,TRUE,"general"}</definedName>
    <definedName name="bASE">#REF!</definedName>
    <definedName name="Base_datos_IM">#REF!</definedName>
    <definedName name="BASE_DE_DATOS">#REF!</definedName>
    <definedName name="bbbbbb">{"via1",#N/A,TRUE,"general";"via2",#N/A,TRUE,"general";"via3",#N/A,TRUE,"general"}</definedName>
    <definedName name="bbbbbh">{"TAB1",#N/A,TRUE,"GENERAL";"TAB2",#N/A,TRUE,"GENERAL";"TAB3",#N/A,TRUE,"GENERAL";"TAB4",#N/A,TRUE,"GENERAL";"TAB5",#N/A,TRUE,"GENERAL"}</definedName>
    <definedName name="bbd">{"TAB1",#N/A,TRUE,"GENERAL";"TAB2",#N/A,TRUE,"GENERAL";"TAB3",#N/A,TRUE,"GENERAL";"TAB4",#N/A,TRUE,"GENERAL";"TAB5",#N/A,TRUE,"GENERAL"}</definedName>
    <definedName name="BCXBDFG">{"TAB1",#N/A,TRUE,"GENERAL";"TAB2",#N/A,TRUE,"GENERAL";"TAB3",#N/A,TRUE,"GENERAL";"TAB4",#N/A,TRUE,"GENERAL";"TAB5",#N/A,TRUE,"GENERAL"}</definedName>
    <definedName name="BDD">#REF!</definedName>
    <definedName name="BDFB">{"via1",#N/A,TRUE,"general";"via2",#N/A,TRUE,"general";"via3",#N/A,TRUE,"general"}</definedName>
    <definedName name="BDFGDG">{"TAB1",#N/A,TRUE,"GENERAL";"TAB2",#N/A,TRUE,"GENERAL";"TAB3",#N/A,TRUE,"GENERAL";"TAB4",#N/A,TRUE,"GENERAL";"TAB5",#N/A,TRUE,"GENERAL"}</definedName>
    <definedName name="be">{"TAB1",#N/A,TRUE,"GENERAL";"TAB2",#N/A,TRUE,"GENERAL";"TAB3",#N/A,TRUE,"GENERAL";"TAB4",#N/A,TRUE,"GENERAL";"TAB5",#N/A,TRUE,"GENERAL"}</definedName>
    <definedName name="beneficios">[5]Listado!$AH$2:$AH$3</definedName>
    <definedName name="bfnfv">{"TAB1",#N/A,TRUE,"GENERAL";"TAB2",#N/A,TRUE,"GENERAL";"TAB3",#N/A,TRUE,"GENERAL";"TAB4",#N/A,TRUE,"GENERAL";"TAB5",#N/A,TRUE,"GENERAL"}</definedName>
    <definedName name="bgb">{"TAB1",#N/A,TRUE,"GENERAL";"TAB2",#N/A,TRUE,"GENERAL";"TAB3",#N/A,TRUE,"GENERAL";"TAB4",#N/A,TRUE,"GENERAL";"TAB5",#N/A,TRUE,"GENERAL"}</definedName>
    <definedName name="BGDGFRT">{"via1",#N/A,TRUE,"general";"via2",#N/A,TRUE,"general";"via3",#N/A,TRUE,"general"}</definedName>
    <definedName name="BGFBFH">{"via1",#N/A,TRUE,"general";"via2",#N/A,TRUE,"general";"via3",#N/A,TRUE,"general"}</definedName>
    <definedName name="bgvfcdx">{"via1",#N/A,TRUE,"general";"via2",#N/A,TRUE,"general";"via3",#N/A,TRUE,"general"}</definedName>
    <definedName name="br">{"TAB1",#N/A,TRUE,"GENERAL";"TAB2",#N/A,TRUE,"GENERAL";"TAB3",#N/A,TRUE,"GENERAL";"TAB4",#N/A,TRUE,"GENERAL";"TAB5",#N/A,TRUE,"GENERAL"}</definedName>
    <definedName name="BS_Data_Col" hidden="1">#REF!</definedName>
    <definedName name="bsb">{"via1",#N/A,TRUE,"general";"via2",#N/A,TRUE,"general";"via3",#N/A,TRUE,"general"}</definedName>
    <definedName name="BSpb" hidden="1">#REF!</definedName>
    <definedName name="bspoi">{"TAB1",#N/A,TRUE,"GENERAL";"TAB2",#N/A,TRUE,"GENERAL";"TAB3",#N/A,TRUE,"GENERAL";"TAB4",#N/A,TRUE,"GENERAL";"TAB5",#N/A,TRUE,"GENERAL"}</definedName>
    <definedName name="bt">{"via1",#N/A,TRUE,"general";"via2",#N/A,TRUE,"general";"via3",#N/A,TRUE,"general"}</definedName>
    <definedName name="BTYJHTR">{"TAB1",#N/A,TRUE,"GENERAL";"TAB2",#N/A,TRUE,"GENERAL";"TAB3",#N/A,TRUE,"GENERAL";"TAB4",#N/A,TRUE,"GENERAL";"TAB5",#N/A,TRUE,"GENERAL"}</definedName>
    <definedName name="BuiltIn_Print_Area">#REF!</definedName>
    <definedName name="BuiltIn_Print_Area___0">#REF!</definedName>
    <definedName name="BuiltIn_Print_Titles">#REF!</definedName>
    <definedName name="bvbc">{"TAB1",#N/A,TRUE,"GENERAL";"TAB2",#N/A,TRUE,"GENERAL";"TAB3",#N/A,TRUE,"GENERAL";"TAB4",#N/A,TRUE,"GENERAL";"TAB5",#N/A,TRUE,"GENERAL"}</definedName>
    <definedName name="bvcb">{"via1",#N/A,TRUE,"general";"via2",#N/A,TRUE,"general";"via3",#N/A,TRUE,"general"}</definedName>
    <definedName name="bvn">{"via1",#N/A,TRUE,"general";"via2",#N/A,TRUE,"general";"via3",#N/A,TRUE,"general"}</definedName>
    <definedName name="by">{"via1",#N/A,TRUE,"general";"via2",#N/A,TRUE,"general";"via3",#N/A,TRUE,"general"}</definedName>
    <definedName name="C_">#REF!</definedName>
    <definedName name="C_min">[14]D_AWG!$H$40</definedName>
    <definedName name="CAB">[15]Cab!$E$4:$X$28</definedName>
    <definedName name="CALCULO">#REF!</definedName>
    <definedName name="CALDAS">#REF!</definedName>
    <definedName name="Calidad">'[16]ENSAYOS DE LABORATORIO'!#REF!</definedName>
    <definedName name="Campamento">'[16]ENSAYOS DE LABORATORIO'!#REF!</definedName>
    <definedName name="CANT">#REF!</definedName>
    <definedName name="cap">'[7]Capacitación Técnica'!$H$28</definedName>
    <definedName name="Capitalpb" hidden="1">#REF!</definedName>
    <definedName name="CapitalStructure" hidden="1">#REF!</definedName>
    <definedName name="CAQUETÁ">[13]PRESUPUESTO!#REF!</definedName>
    <definedName name="Cashpb" hidden="1">#REF!</definedName>
    <definedName name="categoria">[17]Hoja4!$E$3:$H$3</definedName>
    <definedName name="cc">[18]PERSONAL!$D$8</definedName>
    <definedName name="ccccc">{"TAB1",#N/A,TRUE,"GENERAL";"TAB2",#N/A,TRUE,"GENERAL";"TAB3",#N/A,TRUE,"GENERAL";"TAB4",#N/A,TRUE,"GENERAL";"TAB5",#N/A,TRUE,"GENERAL"}</definedName>
    <definedName name="CD">#REF!</definedName>
    <definedName name="CdadCalidad">'[16]ENSAYOS DE LABORATORIO'!#REF!</definedName>
    <definedName name="CdadCalidades">'[16]ENSAYOS DE LABORATORIO'!#REF!</definedName>
    <definedName name="CdadNoFactura">'[16]ENSAYOS DE LABORATORIO'!#REF!</definedName>
    <definedName name="CdadNoFacturables">'[16]ENSAYOS DE LABORATORIO'!#REF!</definedName>
    <definedName name="CdadProfesional">'[16]ENSAYOS DE LABORATORIO'!#REF!</definedName>
    <definedName name="CdadProfesionales">'[16]ENSAYOS DE LABORATORIO'!#REF!</definedName>
    <definedName name="CdadTecnico">'[16]ENSAYOS DE LABORATORIO'!#REF!</definedName>
    <definedName name="CdadTecnicos">'[16]ENSAYOS DE LABORATORIO'!#REF!</definedName>
    <definedName name="cdcdc">{"via1",#N/A,TRUE,"general";"via2",#N/A,TRUE,"general";"via3",#N/A,TRUE,"general"}</definedName>
    <definedName name="CDctrl">[11]CDItem!$G$8</definedName>
    <definedName name="CDEYHH">#REF!</definedName>
    <definedName name="ceerf">{"TAB1",#N/A,TRUE,"GENERAL";"TAB2",#N/A,TRUE,"GENERAL";"TAB3",#N/A,TRUE,"GENERAL";"TAB4",#N/A,TRUE,"GENERAL";"TAB5",#N/A,TRUE,"GENERAL"}</definedName>
    <definedName name="centr">[6]Listado!$D$18:$D$23</definedName>
    <definedName name="centro">[5]Listado!$D$18:$D$23</definedName>
    <definedName name="Change_in_Cash" hidden="1">#REF!</definedName>
    <definedName name="Check_to_Cash" hidden="1">#REF!</definedName>
    <definedName name="ciencia">'[19]Indicadores de Ciencia'!$B$2:$B$27</definedName>
    <definedName name="CILINDRO">#REF!</definedName>
    <definedName name="CIRCUITOS">[20]Circuitos!$C$2:$C$891</definedName>
    <definedName name="Ciudades">[21]Insumos!$B$1769:$B$1868</definedName>
    <definedName name="CMAacDef">#REF!</definedName>
    <definedName name="CMAalDef">#REF!</definedName>
    <definedName name="CMIacDef">#REF!</definedName>
    <definedName name="CMIalDef">#REF!</definedName>
    <definedName name="CMOacDef">#REF!</definedName>
    <definedName name="CMOalDef">#REF!</definedName>
    <definedName name="CMTacDef">#REF!</definedName>
    <definedName name="CMTalDef">#REF!</definedName>
    <definedName name="COMP">#REF!</definedName>
    <definedName name="componentes">[5]Listado!$U$2:$U$9</definedName>
    <definedName name="conceptos">[5]Listado!$AG$2:$AG$4</definedName>
    <definedName name="Consultor">'[22]Datos básicos'!$B$2</definedName>
    <definedName name="Contratante">'[22]Datos básicos'!$B$1</definedName>
    <definedName name="contrato">#REF!</definedName>
    <definedName name="COPIA1">#REF!</definedName>
    <definedName name="COPIA2">#REF!</definedName>
    <definedName name="Corriente">[15]AMPACITY!$B$6:$I$28</definedName>
    <definedName name="CostoDirecto">'[16]ENSAYOS DE LABORATORIO'!#REF!</definedName>
    <definedName name="CostoDirectoObra">'[23]COSTEO TOTAL OBRA'!$D$7</definedName>
    <definedName name="cotas">#REF!</definedName>
    <definedName name="CotizacionARP">'[23]INFORMACION DEL FP'!$G$32:$J$36</definedName>
    <definedName name="CRIT1">#REF!</definedName>
    <definedName name="ct">[14]D_AWG!$P$25</definedName>
    <definedName name="cua">[7]Resumen!$G$57</definedName>
    <definedName name="cumplimiento">[24]Viabilidad!$H$2:$H$4</definedName>
    <definedName name="CUNET">{"via1",#N/A,TRUE,"general";"via2",#N/A,TRUE,"general";"via3",#N/A,TRUE,"general"}</definedName>
    <definedName name="cv">{"TAB1",#N/A,TRUE,"GENERAL";"TAB2",#N/A,TRUE,"GENERAL";"TAB3",#N/A,TRUE,"GENERAL";"TAB4",#N/A,TRUE,"GENERAL";"TAB5",#N/A,TRUE,"GENERAL"}</definedName>
    <definedName name="cvfvd">{"via1",#N/A,TRUE,"general";"via2",#N/A,TRUE,"general";"via3",#N/A,TRUE,"general"}</definedName>
    <definedName name="cvn">{"TAB1",#N/A,TRUE,"GENERAL";"TAB2",#N/A,TRUE,"GENERAL";"TAB3",#N/A,TRUE,"GENERAL";"TAB4",#N/A,TRUE,"GENERAL";"TAB5",#N/A,TRUE,"GENERAL"}</definedName>
    <definedName name="CVXC">{"via1",#N/A,TRUE,"general";"via2",#N/A,TRUE,"general";"via3",#N/A,TRUE,"general"}</definedName>
    <definedName name="czz" hidden="1">#REF!</definedName>
    <definedName name="d">{"TAB1",#N/A,TRUE,"GENERAL";"TAB2",#N/A,TRUE,"GENERAL";"TAB3",#N/A,TRUE,"GENERAL";"TAB4",#N/A,TRUE,"GENERAL";"TAB5",#N/A,TRUE,"GENERAL"}</definedName>
    <definedName name="d_PH">[14]D_AWG!$V$37</definedName>
    <definedName name="DADADAD" hidden="1">{#N/A,#N/A,TRUE,"CODIGO DEPENDENCIA"}</definedName>
    <definedName name="dario">'[25]GPI 526'!#REF!</definedName>
    <definedName name="DASD">{"TAB1",#N/A,TRUE,"GENERAL";"TAB2",#N/A,TRUE,"GENERAL";"TAB3",#N/A,TRUE,"GENERAL";"TAB4",#N/A,TRUE,"GENERAL";"TAB5",#N/A,TRUE,"GENERAL"}</definedName>
    <definedName name="Datos">#REF!</definedName>
    <definedName name="datos1">'[26]Base de Diseño'!$A$1:$D$204</definedName>
    <definedName name="datos2">'[27]Base de Diseño'!$AF$2:$AK$245</definedName>
    <definedName name="DATOS211111">#REF!</definedName>
    <definedName name="datos3">#REF!</definedName>
    <definedName name="DATOS8555555555555555555555555555">#REF!</definedName>
    <definedName name="dbb">'[3]Gabinetes ctrol, prot. y med. '!#REF!</definedName>
    <definedName name="dbfdfbi">{"TAB1",#N/A,TRUE,"GENERAL";"TAB2",#N/A,TRUE,"GENERAL";"TAB3",#N/A,TRUE,"GENERAL";"TAB4",#N/A,TRUE,"GENERAL";"TAB5",#N/A,TRUE,"GENERAL"}</definedName>
    <definedName name="DCSDCTV">{"via1",#N/A,TRUE,"general";"via2",#N/A,TRUE,"general";"via3",#N/A,TRUE,"general"}</definedName>
    <definedName name="ddd">{"via1",#N/A,TRUE,"general";"via2",#N/A,TRUE,"general";"via3",#N/A,TRUE,"general"}</definedName>
    <definedName name="ddddt">{"via1",#N/A,TRUE,"general";"via2",#N/A,TRUE,"general";"via3",#N/A,TRUE,"general"}</definedName>
    <definedName name="ddewdw">{"TAB1",#N/A,TRUE,"GENERAL";"TAB2",#N/A,TRUE,"GENERAL";"TAB3",#N/A,TRUE,"GENERAL";"TAB4",#N/A,TRUE,"GENERAL";"TAB5",#N/A,TRUE,"GENERAL"}</definedName>
    <definedName name="ddfdh">{"TAB1",#N/A,TRUE,"GENERAL";"TAB2",#N/A,TRUE,"GENERAL";"TAB3",#N/A,TRUE,"GENERAL";"TAB4",#N/A,TRUE,"GENERAL";"TAB5",#N/A,TRUE,"GENERAL"}</definedName>
    <definedName name="DDGSDP">{"TAB1",#N/A,TRUE,"GENERAL";"TAB2",#N/A,TRUE,"GENERAL";"TAB3",#N/A,TRUE,"GENERAL";"TAB4",#N/A,TRUE,"GENERAL";"TAB5",#N/A,TRUE,"GENERAL"}</definedName>
    <definedName name="Dealpb" hidden="1">#REF!</definedName>
    <definedName name="decision">[24]Viabilidad!$I$2:$I$3</definedName>
    <definedName name="deded">{"TAB1",#N/A,TRUE,"GENERAL";"TAB2",#N/A,TRUE,"GENERAL";"TAB3",#N/A,TRUE,"GENERAL";"TAB4",#N/A,TRUE,"GENERAL";"TAB5",#N/A,TRUE,"GENERAL"}</definedName>
    <definedName name="defd">{"via1",#N/A,TRUE,"general";"via2",#N/A,TRUE,"general";"via3",#N/A,TRUE,"general"}</definedName>
    <definedName name="demanto">#REF!</definedName>
    <definedName name="den_1a">[14]D_AWG!$N$26</definedName>
    <definedName name="den_2da">[14]D_AWG!$N$27</definedName>
    <definedName name="den_aisl">[14]D_AWG!$O$35</definedName>
    <definedName name="den_ch">[14]D_AWG!$AA$47</definedName>
    <definedName name="den_cond">[14]D_AWG!$D$29</definedName>
    <definedName name="DEPARTAMENTO">#REF!</definedName>
    <definedName name="DEPENDENCAS">[28]DEPENDENCIAS!$B$2:$B$21</definedName>
    <definedName name="DepreciationPB" hidden="1">#REF!</definedName>
    <definedName name="DER">[29]DIST!$C$7:$D$2942</definedName>
    <definedName name="desc_rps">[30]des_rps!$A$1:$A$364</definedName>
    <definedName name="DestinoConsultoria">'[23]IMPUESTOS Y VR TOTAL'!$F$52</definedName>
    <definedName name="DestinoObra">'[23]IMPUESTOS Y VR TOTAL'!$D$10</definedName>
    <definedName name="dfa">{"TAB1",#N/A,TRUE,"GENERAL";"TAB2",#N/A,TRUE,"GENERAL";"TAB3",#N/A,TRUE,"GENERAL";"TAB4",#N/A,TRUE,"GENERAL";"TAB5",#N/A,TRUE,"GENERAL"}</definedName>
    <definedName name="dfasd">{"TAB1",#N/A,TRUE,"GENERAL";"TAB2",#N/A,TRUE,"GENERAL";"TAB3",#N/A,TRUE,"GENERAL";"TAB4",#N/A,TRUE,"GENERAL";"TAB5",#N/A,TRUE,"GENERAL"}</definedName>
    <definedName name="DFASDF">#REF!</definedName>
    <definedName name="DFBNJ">{"via1",#N/A,TRUE,"general";"via2",#N/A,TRUE,"general";"via3",#N/A,TRUE,"general"}</definedName>
    <definedName name="dfds">{"TAB1",#N/A,TRUE,"GENERAL";"TAB2",#N/A,TRUE,"GENERAL";"TAB3",#N/A,TRUE,"GENERAL";"TAB4",#N/A,TRUE,"GENERAL";"TAB5",#N/A,TRUE,"GENERAL"}</definedName>
    <definedName name="dfdsfi">{"via1",#N/A,TRUE,"general";"via2",#N/A,TRUE,"general";"via3",#N/A,TRUE,"general"}</definedName>
    <definedName name="dffffe">{"TAB1",#N/A,TRUE,"GENERAL";"TAB2",#N/A,TRUE,"GENERAL";"TAB3",#N/A,TRUE,"GENERAL";"TAB4",#N/A,TRUE,"GENERAL";"TAB5",#N/A,TRUE,"GENERAL"}</definedName>
    <definedName name="DFG">{"via1",#N/A,TRUE,"general";"via2",#N/A,TRUE,"general";"via3",#N/A,TRUE,"general"}</definedName>
    <definedName name="DFGBHJ">{"via1",#N/A,TRUE,"general";"via2",#N/A,TRUE,"general";"via3",#N/A,TRUE,"general"}</definedName>
    <definedName name="DFGDFG">{"via1",#N/A,TRUE,"general";"via2",#N/A,TRUE,"general";"via3",#N/A,TRUE,"general"}</definedName>
    <definedName name="DFGDYYB">{"TAB1",#N/A,TRUE,"GENERAL";"TAB2",#N/A,TRUE,"GENERAL";"TAB3",#N/A,TRUE,"GENERAL";"TAB4",#N/A,TRUE,"GENERAL";"TAB5",#N/A,TRUE,"GENERAL"}</definedName>
    <definedName name="dfgf">{"via1",#N/A,TRUE,"general";"via2",#N/A,TRUE,"general";"via3",#N/A,TRUE,"general"}</definedName>
    <definedName name="DFGFBOP">{"TAB1",#N/A,TRUE,"GENERAL";"TAB2",#N/A,TRUE,"GENERAL";"TAB3",#N/A,TRUE,"GENERAL";"TAB4",#N/A,TRUE,"GENERAL";"TAB5",#N/A,TRUE,"GENERAL"}</definedName>
    <definedName name="DFGFDG">{"TAB1",#N/A,TRUE,"GENERAL";"TAB2",#N/A,TRUE,"GENERAL";"TAB3",#N/A,TRUE,"GENERAL";"TAB4",#N/A,TRUE,"GENERAL";"TAB5",#N/A,TRUE,"GENERAL"}</definedName>
    <definedName name="DFGV">{"TAB1",#N/A,TRUE,"GENERAL";"TAB2",#N/A,TRUE,"GENERAL";"TAB3",#N/A,TRUE,"GENERAL";"TAB4",#N/A,TRUE,"GENERAL";"TAB5",#N/A,TRUE,"GENERAL"}</definedName>
    <definedName name="dfgypuj">{"TAB1",#N/A,TRUE,"GENERAL";"TAB2",#N/A,TRUE,"GENERAL";"TAB3",#N/A,TRUE,"GENERAL";"TAB4",#N/A,TRUE,"GENERAL";"TAB5",#N/A,TRUE,"GENERAL"}</definedName>
    <definedName name="dfh">{"TAB1",#N/A,TRUE,"GENERAL";"TAB2",#N/A,TRUE,"GENERAL";"TAB3",#N/A,TRUE,"GENERAL";"TAB4",#N/A,TRUE,"GENERAL";"TAB5",#N/A,TRUE,"GENERAL"}</definedName>
    <definedName name="dfhdr">{"via1",#N/A,TRUE,"general";"via2",#N/A,TRUE,"general";"via3",#N/A,TRUE,"general"}</definedName>
    <definedName name="dfhgh">{"via1",#N/A,TRUE,"general";"via2",#N/A,TRUE,"general";"via3",#N/A,TRUE,"general"}</definedName>
    <definedName name="dfj">{"via1",#N/A,TRUE,"general";"via2",#N/A,TRUE,"general";"via3",#N/A,TRUE,"general"}</definedName>
    <definedName name="DFRFRF">{"via1",#N/A,TRUE,"general";"via2",#N/A,TRUE,"general";"via3",#N/A,TRUE,"general"}</definedName>
    <definedName name="DFVUI">{"via1",#N/A,TRUE,"general";"via2",#N/A,TRUE,"general";"via3",#N/A,TRUE,"general"}</definedName>
    <definedName name="dg">{"via1",#N/A,TRUE,"general";"via2",#N/A,TRUE,"general";"via3",#N/A,TRUE,"general"}</definedName>
    <definedName name="dgdgr">{"via1",#N/A,TRUE,"general";"via2",#N/A,TRUE,"general";"via3",#N/A,TRUE,"general"}</definedName>
    <definedName name="dgfd">{"TAB1",#N/A,TRUE,"GENERAL";"TAB2",#N/A,TRUE,"GENERAL";"TAB3",#N/A,TRUE,"GENERAL";"TAB4",#N/A,TRUE,"GENERAL";"TAB5",#N/A,TRUE,"GENERAL"}</definedName>
    <definedName name="DGFDFVSDF">{"via1",#N/A,TRUE,"general";"via2",#N/A,TRUE,"general";"via3",#N/A,TRUE,"general"}</definedName>
    <definedName name="dgfdg">{"via1",#N/A,TRUE,"general";"via2",#N/A,TRUE,"general";"via3",#N/A,TRUE,"general"}</definedName>
    <definedName name="DGFG">{"via1",#N/A,TRUE,"general";"via2",#N/A,TRUE,"general";"via3",#N/A,TRUE,"general"}</definedName>
    <definedName name="dgfsado">{"TAB1",#N/A,TRUE,"GENERAL";"TAB2",#N/A,TRUE,"GENERAL";"TAB3",#N/A,TRUE,"GENERAL";"TAB4",#N/A,TRUE,"GENERAL";"TAB5",#N/A,TRUE,"GENERAL"}</definedName>
    <definedName name="dgrdeb">{"TAB1",#N/A,TRUE,"GENERAL";"TAB2",#N/A,TRUE,"GENERAL";"TAB3",#N/A,TRUE,"GENERAL";"TAB4",#N/A,TRUE,"GENERAL";"TAB5",#N/A,TRUE,"GENERAL"}</definedName>
    <definedName name="dgreg">{"via1",#N/A,TRUE,"general";"via2",#N/A,TRUE,"general";"via3",#N/A,TRUE,"general"}</definedName>
    <definedName name="DH">{"via1",#N/A,TRUE,"general";"via2",#N/A,TRUE,"general";"via3",#N/A,TRUE,"general"}</definedName>
    <definedName name="dhdth">{"TAB1",#N/A,TRUE,"GENERAL";"TAB2",#N/A,TRUE,"GENERAL";"TAB3",#N/A,TRUE,"GENERAL";"TAB4",#N/A,TRUE,"GENERAL";"TAB5",#N/A,TRUE,"GENERAL"}</definedName>
    <definedName name="dhgh">{"via1",#N/A,TRUE,"general";"via2",#N/A,TRUE,"general";"via3",#N/A,TRUE,"general"}</definedName>
    <definedName name="dhp">'[3]Gabinetes ctrol, prot. y med. '!#REF!</definedName>
    <definedName name="djdytj">{"TAB1",#N/A,TRUE,"GENERAL";"TAB2",#N/A,TRUE,"GENERAL";"TAB3",#N/A,TRUE,"GENERAL";"TAB4",#N/A,TRUE,"GENERAL";"TAB5",#N/A,TRUE,"GENERAL"}</definedName>
    <definedName name="dl">'[7]Mano de Obra'!$B$90</definedName>
    <definedName name="dr">'[3]Gabinetes ctrol, prot. y med. '!#REF!</definedName>
    <definedName name="drr">'[3]Gabinetes ctrol, prot. y med. '!#REF!</definedName>
    <definedName name="dry">{"via1",#N/A,TRUE,"general";"via2",#N/A,TRUE,"general";"via3",#N/A,TRUE,"general"}</definedName>
    <definedName name="DSAD">{"via1",#N/A,TRUE,"general";"via2",#N/A,TRUE,"general";"via3",#N/A,TRUE,"general"}</definedName>
    <definedName name="dsadfp">{"TAB1",#N/A,TRUE,"GENERAL";"TAB2",#N/A,TRUE,"GENERAL";"TAB3",#N/A,TRUE,"GENERAL";"TAB4",#N/A,TRUE,"GENERAL";"TAB5",#N/A,TRUE,"GENERAL"}</definedName>
    <definedName name="DSD">{"via1",#N/A,TRUE,"general";"via2",#N/A,TRUE,"general";"via3",#N/A,TRUE,"general"}</definedName>
    <definedName name="dsdads4">{"TAB1",#N/A,TRUE,"GENERAL";"TAB2",#N/A,TRUE,"GENERAL";"TAB3",#N/A,TRUE,"GENERAL";"TAB4",#N/A,TRUE,"GENERAL";"TAB5",#N/A,TRUE,"GENERAL"}</definedName>
    <definedName name="DSF">{"via1",#N/A,TRUE,"general";"via2",#N/A,TRUE,"general";"via3",#N/A,TRUE,"general"}</definedName>
    <definedName name="DSFCVTY">{"TAB1",#N/A,TRUE,"GENERAL";"TAB2",#N/A,TRUE,"GENERAL";"TAB3",#N/A,TRUE,"GENERAL";"TAB4",#N/A,TRUE,"GENERAL";"TAB5",#N/A,TRUE,"GENERAL"}</definedName>
    <definedName name="dsfg">{"via1",#N/A,TRUE,"general";"via2",#N/A,TRUE,"general";"via3",#N/A,TRUE,"general"}</definedName>
    <definedName name="dsfhgfdh">{"TAB1",#N/A,TRUE,"GENERAL";"TAB2",#N/A,TRUE,"GENERAL";"TAB3",#N/A,TRUE,"GENERAL";"TAB4",#N/A,TRUE,"GENERAL";"TAB5",#N/A,TRUE,"GENERAL"}</definedName>
    <definedName name="dsfsdf">{"via1",#N/A,TRUE,"general";"via2",#N/A,TRUE,"general";"via3",#N/A,TRUE,"general"}</definedName>
    <definedName name="DSFSDFCXV">{"TAB1",#N/A,TRUE,"GENERAL";"TAB2",#N/A,TRUE,"GENERAL";"TAB3",#N/A,TRUE,"GENERAL";"TAB4",#N/A,TRUE,"GENERAL";"TAB5",#N/A,TRUE,"GENERAL"}</definedName>
    <definedName name="dsfsvm">{"TAB1",#N/A,TRUE,"GENERAL";"TAB2",#N/A,TRUE,"GENERAL";"TAB3",#N/A,TRUE,"GENERAL";"TAB4",#N/A,TRUE,"GENERAL";"TAB5",#N/A,TRUE,"GENERAL"}</definedName>
    <definedName name="dsftbv">{"via1",#N/A,TRUE,"general";"via2",#N/A,TRUE,"general";"via3",#N/A,TRUE,"general"}</definedName>
    <definedName name="dtrhj">{"via1",#N/A,TRUE,"general";"via2",#N/A,TRUE,"general";"via3",#N/A,TRUE,"general"}</definedName>
    <definedName name="DuracionMeses">'[16]ENSAYOS DE LABORATORIO'!#REF!</definedName>
    <definedName name="DuracionSemanas">'[16]ENSAYOS DE LABORATORIO'!#REF!</definedName>
    <definedName name="dxfgg">{"via1",#N/A,TRUE,"general";"via2",#N/A,TRUE,"general";"via3",#N/A,TRUE,"general"}</definedName>
    <definedName name="DZ.Main" hidden="1">#REF!</definedName>
    <definedName name="E">[14]D_AWG!$P$35</definedName>
    <definedName name="e3e33">{"via1",#N/A,TRUE,"general";"via2",#N/A,TRUE,"general";"via3",#N/A,TRUE,"general"}</definedName>
    <definedName name="EDEDWSWQA">{"TAB1",#N/A,TRUE,"GENERAL";"TAB2",#N/A,TRUE,"GENERAL";"TAB3",#N/A,TRUE,"GENERAL";"TAB4",#N/A,TRUE,"GENERAL";"TAB5",#N/A,TRUE,"GENERAL"}</definedName>
    <definedName name="edgfhmn">{"via1",#N/A,TRUE,"general";"via2",#N/A,TRUE,"general";"via3",#N/A,TRUE,"general"}</definedName>
    <definedName name="EE">#REF!</definedName>
    <definedName name="eee">#REF!</definedName>
    <definedName name="eeedfr">{"TAB1",#N/A,TRUE,"GENERAL";"TAB2",#N/A,TRUE,"GENERAL";"TAB3",#N/A,TRUE,"GENERAL";"TAB4",#N/A,TRUE,"GENERAL";"TAB5",#N/A,TRUE,"GENERAL"}</definedName>
    <definedName name="eeeeer">{"TAB1",#N/A,TRUE,"GENERAL";"TAB2",#N/A,TRUE,"GENERAL";"TAB3",#N/A,TRUE,"GENERAL";"TAB4",#N/A,TRUE,"GENERAL";"TAB5",#N/A,TRUE,"GENERAL"}</definedName>
    <definedName name="eeerfd">{"via1",#N/A,TRUE,"general";"via2",#N/A,TRUE,"general";"via3",#N/A,TRUE,"general"}</definedName>
    <definedName name="efef">{"TAB1",#N/A,TRUE,"GENERAL";"TAB2",#N/A,TRUE,"GENERAL";"TAB3",#N/A,TRUE,"GENERAL";"TAB4",#N/A,TRUE,"GENERAL";"TAB5",#N/A,TRUE,"GENERAL"}</definedName>
    <definedName name="efer">{"via1",#N/A,TRUE,"general";"via2",#N/A,TRUE,"general";"via3",#N/A,TRUE,"general"}</definedName>
    <definedName name="eficiencia">'[31]Indicadores de Eficiencia'!$B$2</definedName>
    <definedName name="egeg">{"TAB1",#N/A,TRUE,"GENERAL";"TAB2",#N/A,TRUE,"GENERAL";"TAB3",#N/A,TRUE,"GENERAL";"TAB4",#N/A,TRUE,"GENERAL";"TAB5",#N/A,TRUE,"GENERAL"}</definedName>
    <definedName name="egtrgthrt">{"TAB1",#N/A,TRUE,"GENERAL";"TAB2",#N/A,TRUE,"GENERAL";"TAB3",#N/A,TRUE,"GENERAL";"TAB4",#N/A,TRUE,"GENERAL";"TAB5",#N/A,TRUE,"GENERAL"}</definedName>
    <definedName name="emanto">#REF!</definedName>
    <definedName name="empleo">'[19]Indicadores de Empleo'!$B$2:$B$15</definedName>
    <definedName name="EMULSIONRL">#REF!</definedName>
    <definedName name="Ensayos">'[16]ENSAYOS DE LABORATORIO'!$P$1</definedName>
    <definedName name="ent_financiadoras">'[5]Entidades Financiadoras'!$A$1:$A$1414</definedName>
    <definedName name="EQMENOR">#REF!</definedName>
    <definedName name="equipo">[32]Equipo!$A$7:$A$65536</definedName>
    <definedName name="Equipos">'[16]ENSAYOS DE LABORATORIO'!#REF!</definedName>
    <definedName name="eqw">{"via1",#N/A,TRUE,"general";"via2",#N/A,TRUE,"general";"via3",#N/A,TRUE,"general"}</definedName>
    <definedName name="erg">{"TAB1",#N/A,TRUE,"GENERAL";"TAB2",#N/A,TRUE,"GENERAL";"TAB3",#N/A,TRUE,"GENERAL";"TAB4",#N/A,TRUE,"GENERAL";"TAB5",#N/A,TRUE,"GENERAL"}</definedName>
    <definedName name="erger">{"via1",#N/A,TRUE,"general";"via2",#N/A,TRUE,"general";"via3",#N/A,TRUE,"general"}</definedName>
    <definedName name="ergerg">{"via1",#N/A,TRUE,"general";"via2",#N/A,TRUE,"general";"via3",#N/A,TRUE,"general"}</definedName>
    <definedName name="ergfegr">{"via1",#N/A,TRUE,"general";"via2",#N/A,TRUE,"general";"via3",#N/A,TRUE,"general"}</definedName>
    <definedName name="ergge">{"TAB1",#N/A,TRUE,"GENERAL";"TAB2",#N/A,TRUE,"GENERAL";"TAB3",#N/A,TRUE,"GENERAL";"TAB4",#N/A,TRUE,"GENERAL";"TAB5",#N/A,TRUE,"GENERAL"}</definedName>
    <definedName name="erggewg">{"via1",#N/A,TRUE,"general";"via2",#N/A,TRUE,"general";"via3",#N/A,TRUE,"general"}</definedName>
    <definedName name="ergreg">{"TAB1",#N/A,TRUE,"GENERAL";"TAB2",#N/A,TRUE,"GENERAL";"TAB3",#N/A,TRUE,"GENERAL";"TAB4",#N/A,TRUE,"GENERAL";"TAB5",#N/A,TRUE,"GENERAL"}</definedName>
    <definedName name="ergregerg">{"via1",#N/A,TRUE,"general";"via2",#N/A,TRUE,"general";"via3",#N/A,TRUE,"general"}</definedName>
    <definedName name="ergrg">{"TAB1",#N/A,TRUE,"GENERAL";"TAB2",#N/A,TRUE,"GENERAL";"TAB3",#N/A,TRUE,"GENERAL";"TAB4",#N/A,TRUE,"GENERAL";"TAB5",#N/A,TRUE,"GENERAL"}</definedName>
    <definedName name="ergweg">{"TAB1",#N/A,TRUE,"GENERAL";"TAB2",#N/A,TRUE,"GENERAL";"TAB3",#N/A,TRUE,"GENERAL";"TAB4",#N/A,TRUE,"GENERAL";"TAB5",#N/A,TRUE,"GENERAL"}</definedName>
    <definedName name="ergwreg">{"via1",#N/A,TRUE,"general";"via2",#N/A,TRUE,"general";"via3",#N/A,TRUE,"general"}</definedName>
    <definedName name="erheyh">{"TAB1",#N/A,TRUE,"GENERAL";"TAB2",#N/A,TRUE,"GENERAL";"TAB3",#N/A,TRUE,"GENERAL";"TAB4",#N/A,TRUE,"GENERAL";"TAB5",#N/A,TRUE,"GENERAL"}</definedName>
    <definedName name="err">{"TAB1",#N/A,TRUE,"GENERAL";"TAB2",#N/A,TRUE,"GENERAL";"TAB3",#N/A,TRUE,"GENERAL";"TAB4",#N/A,TRUE,"GENERAL";"TAB5",#N/A,TRUE,"GENERAL"}</definedName>
    <definedName name="ert">{"via1",#N/A,TRUE,"general";"via2",#N/A,TRUE,"general";"via3",#N/A,TRUE,"general"}</definedName>
    <definedName name="erte">{"via1",#N/A,TRUE,"general";"via2",#N/A,TRUE,"general";"via3",#N/A,TRUE,"general"}</definedName>
    <definedName name="erter">{"TAB1",#N/A,TRUE,"GENERAL";"TAB2",#N/A,TRUE,"GENERAL";"TAB3",#N/A,TRUE,"GENERAL";"TAB4",#N/A,TRUE,"GENERAL";"TAB5",#N/A,TRUE,"GENERAL"}</definedName>
    <definedName name="ertert">{"via1",#N/A,TRUE,"general";"via2",#N/A,TRUE,"general";"via3",#N/A,TRUE,"general"}</definedName>
    <definedName name="ertgyhik">{"TAB1",#N/A,TRUE,"GENERAL";"TAB2",#N/A,TRUE,"GENERAL";"TAB3",#N/A,TRUE,"GENERAL";"TAB4",#N/A,TRUE,"GENERAL";"TAB5",#N/A,TRUE,"GENERAL"}</definedName>
    <definedName name="ERTRE">#REF!</definedName>
    <definedName name="ertreb">{"via1",#N/A,TRUE,"general";"via2",#N/A,TRUE,"general";"via3",#N/A,TRUE,"general"}</definedName>
    <definedName name="ertret">{"TAB1",#N/A,TRUE,"GENERAL";"TAB2",#N/A,TRUE,"GENERAL";"TAB3",#N/A,TRUE,"GENERAL";"TAB4",#N/A,TRUE,"GENERAL";"TAB5",#N/A,TRUE,"GENERAL"}</definedName>
    <definedName name="erttret">{"via1",#N/A,TRUE,"general";"via2",#N/A,TRUE,"general";"via3",#N/A,TRUE,"general"}</definedName>
    <definedName name="ertuiy">{"via1",#N/A,TRUE,"general";"via2",#N/A,TRUE,"general";"via3",#N/A,TRUE,"general"}</definedName>
    <definedName name="ertwert">{"TAB1",#N/A,TRUE,"GENERAL";"TAB2",#N/A,TRUE,"GENERAL";"TAB3",#N/A,TRUE,"GENERAL";"TAB4",#N/A,TRUE,"GENERAL";"TAB5",#N/A,TRUE,"GENERAL"}</definedName>
    <definedName name="eru">{"TAB1",#N/A,TRUE,"GENERAL";"TAB2",#N/A,TRUE,"GENERAL";"TAB3",#N/A,TRUE,"GENERAL";"TAB4",#N/A,TRUE,"GENERAL";"TAB5",#N/A,TRUE,"GENERAL"}</definedName>
    <definedName name="ERV">{"via1",#N/A,TRUE,"general";"via2",#N/A,TRUE,"general";"via3",#N/A,TRUE,"general"}</definedName>
    <definedName name="erware">{"via1",#N/A,TRUE,"general";"via2",#N/A,TRUE,"general";"via3",#N/A,TRUE,"general"}</definedName>
    <definedName name="ERWER">{"via1",#N/A,TRUE,"general";"via2",#N/A,TRUE,"general";"via3",#N/A,TRUE,"general"}</definedName>
    <definedName name="erwertd">{"TAB1",#N/A,TRUE,"GENERAL";"TAB2",#N/A,TRUE,"GENERAL";"TAB3",#N/A,TRUE,"GENERAL";"TAB4",#N/A,TRUE,"GENERAL";"TAB5",#N/A,TRUE,"GENERAL"}</definedName>
    <definedName name="erwr">{"TAB1",#N/A,TRUE,"GENERAL";"TAB2",#N/A,TRUE,"GENERAL";"TAB3",#N/A,TRUE,"GENERAL";"TAB4",#N/A,TRUE,"GENERAL";"TAB5",#N/A,TRUE,"GENERAL"}</definedName>
    <definedName name="ERWRL">{"via1",#N/A,TRUE,"general";"via2",#N/A,TRUE,"general";"via3",#N/A,TRUE,"general"}</definedName>
    <definedName name="ery">{"via1",#N/A,TRUE,"general";"via2",#N/A,TRUE,"general";"via3",#N/A,TRUE,"general"}</definedName>
    <definedName name="eryhd">{"via1",#N/A,TRUE,"general";"via2",#N/A,TRUE,"general";"via3",#N/A,TRUE,"general"}</definedName>
    <definedName name="eryhdf">{"TAB1",#N/A,TRUE,"GENERAL";"TAB2",#N/A,TRUE,"GENERAL";"TAB3",#N/A,TRUE,"GENERAL";"TAB4",#N/A,TRUE,"GENERAL";"TAB5",#N/A,TRUE,"GENERAL"}</definedName>
    <definedName name="eryhk">{"TAB1",#N/A,TRUE,"GENERAL";"TAB2",#N/A,TRUE,"GENERAL";"TAB3",#N/A,TRUE,"GENERAL";"TAB4",#N/A,TRUE,"GENERAL";"TAB5",#N/A,TRUE,"GENERAL"}</definedName>
    <definedName name="eryhrf">{"TAB1",#N/A,TRUE,"GENERAL";"TAB2",#N/A,TRUE,"GENERAL";"TAB3",#N/A,TRUE,"GENERAL";"TAB4",#N/A,TRUE,"GENERAL";"TAB5",#N/A,TRUE,"GENERAL"}</definedName>
    <definedName name="eryre">{"TAB1",#N/A,TRUE,"GENERAL";"TAB2",#N/A,TRUE,"GENERAL";"TAB3",#N/A,TRUE,"GENERAL";"TAB4",#N/A,TRUE,"GENERAL";"TAB5",#N/A,TRUE,"GENERAL"}</definedName>
    <definedName name="erytd">{"via1",#N/A,TRUE,"general";"via2",#N/A,TRUE,"general";"via3",#N/A,TRUE,"general"}</definedName>
    <definedName name="eryty">{"via1",#N/A,TRUE,"general";"via2",#N/A,TRUE,"general";"via3",#N/A,TRUE,"general"}</definedName>
    <definedName name="eryy">{"via1",#N/A,TRUE,"general";"via2",#N/A,TRUE,"general";"via3",#N/A,TRUE,"general"}</definedName>
    <definedName name="Esp_PC">[14]D_AWG!$S$36</definedName>
    <definedName name="estado">[24]Inicio!$V$3:$V$4</definedName>
    <definedName name="Estado1">'[33]EV-28'!$I$1:$I$2</definedName>
    <definedName name="etapas_proyecto">'[33]EV-28'!$J$1:$J$3</definedName>
    <definedName name="etertgg">{"via1",#N/A,TRUE,"general";"via2",#N/A,TRUE,"general";"via3",#N/A,TRUE,"general"}</definedName>
    <definedName name="etewt">{"TAB1",#N/A,TRUE,"GENERAL";"TAB2",#N/A,TRUE,"GENERAL";"TAB3",#N/A,TRUE,"GENERAL";"TAB4",#N/A,TRUE,"GENERAL";"TAB5",#N/A,TRUE,"GENERAL"}</definedName>
    <definedName name="etu">{"via1",#N/A,TRUE,"general";"via2",#N/A,TRUE,"general";"via3",#N/A,TRUE,"general"}</definedName>
    <definedName name="etueh">{"via1",#N/A,TRUE,"general";"via2",#N/A,TRUE,"general";"via3",#N/A,TRUE,"general"}</definedName>
    <definedName name="etyty">{"via1",#N/A,TRUE,"general";"via2",#N/A,TRUE,"general";"via3",#N/A,TRUE,"general"}</definedName>
    <definedName name="etyu">{"TAB1",#N/A,TRUE,"GENERAL";"TAB2",#N/A,TRUE,"GENERAL";"TAB3",#N/A,TRUE,"GENERAL";"TAB4",#N/A,TRUE,"GENERAL";"TAB5",#N/A,TRUE,"GENERAL"}</definedName>
    <definedName name="eu">{"via1",#N/A,TRUE,"general";"via2",#N/A,TRUE,"general";"via3",#N/A,TRUE,"general"}</definedName>
    <definedName name="eut">{"via1",#N/A,TRUE,"general";"via2",#N/A,TRUE,"general";"via3",#N/A,TRUE,"general"}</definedName>
    <definedName name="euyt">{"TAB1",#N/A,TRUE,"GENERAL";"TAB2",#N/A,TRUE,"GENERAL";"TAB3",#N/A,TRUE,"GENERAL";"TAB4",#N/A,TRUE,"GENERAL";"TAB5",#N/A,TRUE,"GENERAL"}</definedName>
    <definedName name="ev.Calculation" hidden="1">-4135</definedName>
    <definedName name="ev.Initialized" hidden="1">FALSE</definedName>
    <definedName name="ewegt">{"TAB1",#N/A,TRUE,"GENERAL";"TAB2",#N/A,TRUE,"GENERAL";"TAB3",#N/A,TRUE,"GENERAL";"TAB4",#N/A,TRUE,"GENERAL";"TAB5",#N/A,TRUE,"GENERAL"}</definedName>
    <definedName name="ewfewfg">{"TAB1",#N/A,TRUE,"GENERAL";"TAB2",#N/A,TRUE,"GENERAL";"TAB3",#N/A,TRUE,"GENERAL";"TAB4",#N/A,TRUE,"GENERAL";"TAB5",#N/A,TRUE,"GENERAL"}</definedName>
    <definedName name="ewre">{"TAB1",#N/A,TRUE,"GENERAL";"TAB2",#N/A,TRUE,"GENERAL";"TAB3",#N/A,TRUE,"GENERAL";"TAB4",#N/A,TRUE,"GENERAL";"TAB5",#N/A,TRUE,"GENERAL"}</definedName>
    <definedName name="ewrewf">{"TAB1",#N/A,TRUE,"GENERAL";"TAB2",#N/A,TRUE,"GENERAL";"TAB3",#N/A,TRUE,"GENERAL";"TAB4",#N/A,TRUE,"GENERAL";"TAB5",#N/A,TRUE,"GENERAL"}</definedName>
    <definedName name="ewrr">{"TAB1",#N/A,TRUE,"GENERAL";"TAB2",#N/A,TRUE,"GENERAL";"TAB3",#N/A,TRUE,"GENERAL";"TAB4",#N/A,TRUE,"GENERAL";"TAB5",#N/A,TRUE,"GENERAL"}</definedName>
    <definedName name="ewrt">{"TAB1",#N/A,TRUE,"GENERAL";"TAB2",#N/A,TRUE,"GENERAL";"TAB3",#N/A,TRUE,"GENERAL";"TAB4",#N/A,TRUE,"GENERAL";"TAB5",#N/A,TRUE,"GENERAL"}</definedName>
    <definedName name="ewrwer">{"TAB1",#N/A,TRUE,"GENERAL";"TAB2",#N/A,TRUE,"GENERAL";"TAB3",#N/A,TRUE,"GENERAL";"TAB4",#N/A,TRUE,"GENERAL";"TAB5",#N/A,TRUE,"GENERAL"}</definedName>
    <definedName name="EXC">#REF!</definedName>
    <definedName name="exCEL">#REF!</definedName>
    <definedName name="Excel_BuiltIn_Print_Area_3">#REF!</definedName>
    <definedName name="Excel_BuiltIn_Print_Area_3_X">#REF!</definedName>
    <definedName name="Excel_BuiltIn_Print_Titles_10">[25]SKJ452!#REF!</definedName>
    <definedName name="Excel_BuiltIn_Print_Titles_11">[25]ITA878!#REF!</definedName>
    <definedName name="Excel_BuiltIn_Print_Titles_12">'[25]AEA-944'!#REF!</definedName>
    <definedName name="Excel_BuiltIn_Print_Titles_13">'[25]DUB-823'!#REF!</definedName>
    <definedName name="Excel_BuiltIn_Print_Titles_14">'[25]GPI 526'!#REF!</definedName>
    <definedName name="Excel_BuiltIn_Print_Titles_15">#REF!</definedName>
    <definedName name="Excel_BuiltIn_Print_Titles_16">#REF!</definedName>
    <definedName name="Excel_BuiltIn_Print_Titles_17">#REF!</definedName>
    <definedName name="Excel_BuiltIn_Print_Titles_18">#REF!</definedName>
    <definedName name="Excel_BuiltIn_Print_Titles_19">[25]XXJ617!#REF!</definedName>
    <definedName name="Excel_BuiltIn_Print_Titles_20">#REF!</definedName>
    <definedName name="Excel_BuiltIn_Print_Titles_21">[25]SNG_855!#REF!</definedName>
    <definedName name="Excel_BuiltIn_Print_Titles_23">#REF!</definedName>
    <definedName name="Excel_BuiltIn_Print_Titles_3">'[34]COSTOS OFICINA'!#REF!</definedName>
    <definedName name="Excel_BuiltIn_Print_Titles_4">'[34]COSTOS CAMPAMENTO'!#REF!</definedName>
    <definedName name="Excel_BuiltIn_Print_Titles_5">'[25]VEA 374'!#REF!</definedName>
    <definedName name="Excel_BuiltIn_Print_Titles_5_XX">'[25]VEA 374'!#REF!</definedName>
    <definedName name="Excel_BuiltIn_Print_Titles_6">#REF!</definedName>
    <definedName name="Excel_BuiltIn_Print_Titles_7">[25]HFB024!#REF!</definedName>
    <definedName name="Excel_BuiltIn_Print_Titles_8">#REF!</definedName>
    <definedName name="Excel_BuiltIn_Print_Titles_9">[25]PAJ825!#REF!</definedName>
    <definedName name="Executivepb" hidden="1">#REF!</definedName>
    <definedName name="Extracción_IM">#REF!</definedName>
    <definedName name="FACT">#REF!</definedName>
    <definedName name="FactorMultFinal">[23]FM!$E$57</definedName>
    <definedName name="FactorMultiplicaCalculado">[23]FM!$D$45</definedName>
    <definedName name="FACTORPRESTACIONAL">#REF!</definedName>
    <definedName name="Factpb" hidden="1">#REF!</definedName>
    <definedName name="Factpb2" hidden="1">#REF!</definedName>
    <definedName name="fda">{"TAB1",#N/A,TRUE,"GENERAL";"TAB2",#N/A,TRUE,"GENERAL";"TAB3",#N/A,TRUE,"GENERAL";"TAB4",#N/A,TRUE,"GENERAL";"TAB5",#N/A,TRUE,"GENERAL"}</definedName>
    <definedName name="fdbjp">{"TAB1",#N/A,TRUE,"GENERAL";"TAB2",#N/A,TRUE,"GENERAL";"TAB3",#N/A,TRUE,"GENERAL";"TAB4",#N/A,TRUE,"GENERAL";"TAB5",#N/A,TRUE,"GENERAL"}</definedName>
    <definedName name="fdf">{"TAB1",#N/A,TRUE,"GENERAL";"TAB2",#N/A,TRUE,"GENERAL";"TAB3",#N/A,TRUE,"GENERAL";"TAB4",#N/A,TRUE,"GENERAL";"TAB5",#N/A,TRUE,"GENERAL"}</definedName>
    <definedName name="fdg">{"via1",#N/A,TRUE,"general";"via2",#N/A,TRUE,"general";"via3",#N/A,TRUE,"general"}</definedName>
    <definedName name="FDGD">{"TAB1",#N/A,TRUE,"GENERAL";"TAB2",#N/A,TRUE,"GENERAL";"TAB3",#N/A,TRUE,"GENERAL";"TAB4",#N/A,TRUE,"GENERAL";"TAB5",#N/A,TRUE,"GENERAL"}</definedName>
    <definedName name="FDGFDBBP">{"TAB1",#N/A,TRUE,"GENERAL";"TAB2",#N/A,TRUE,"GENERAL";"TAB3",#N/A,TRUE,"GENERAL";"TAB4",#N/A,TRUE,"GENERAL";"TAB5",#N/A,TRUE,"GENERAL"}</definedName>
    <definedName name="fdh">{"TAB1",#N/A,TRUE,"GENERAL";"TAB2",#N/A,TRUE,"GENERAL";"TAB3",#N/A,TRUE,"GENERAL";"TAB4",#N/A,TRUE,"GENERAL";"TAB5",#N/A,TRUE,"GENERAL"}</definedName>
    <definedName name="fdsdfasd">#REF!</definedName>
    <definedName name="fdsf">{"TAB1",#N/A,TRUE,"GENERAL";"TAB2",#N/A,TRUE,"GENERAL";"TAB3",#N/A,TRUE,"GENERAL";"TAB4",#N/A,TRUE,"GENERAL";"TAB5",#N/A,TRUE,"GENERAL"}</definedName>
    <definedName name="fdsfds">{"TAB1",#N/A,TRUE,"GENERAL";"TAB2",#N/A,TRUE,"GENERAL";"TAB3",#N/A,TRUE,"GENERAL";"TAB4",#N/A,TRUE,"GENERAL";"TAB5",#N/A,TRUE,"GENERAL"}</definedName>
    <definedName name="fdsfdsf">{"via1",#N/A,TRUE,"general";"via2",#N/A,TRUE,"general";"via3",#N/A,TRUE,"general"}</definedName>
    <definedName name="fdsgfds">{"via1",#N/A,TRUE,"general";"via2",#N/A,TRUE,"general";"via3",#N/A,TRUE,"general"}</definedName>
    <definedName name="fdsgsdfu">{"TAB1",#N/A,TRUE,"GENERAL";"TAB2",#N/A,TRUE,"GENERAL";"TAB3",#N/A,TRUE,"GENERAL";"TAB4",#N/A,TRUE,"GENERAL";"TAB5",#N/A,TRUE,"GENERAL"}</definedName>
    <definedName name="FDSIO">{"TAB1",#N/A,TRUE,"GENERAL";"TAB2",#N/A,TRUE,"GENERAL";"TAB3",#N/A,TRUE,"GENERAL";"TAB4",#N/A,TRUE,"GENERAL";"TAB5",#N/A,TRUE,"GENERAL"}</definedName>
    <definedName name="Fecha">[22]Datos!$B$5</definedName>
    <definedName name="ferfer">{"via1",#N/A,TRUE,"general";"via2",#N/A,TRUE,"general";"via3",#N/A,TRUE,"general"}</definedName>
    <definedName name="FEW">#REF!</definedName>
    <definedName name="fff">{"via1",#N/A,TRUE,"general";"via2",#N/A,TRUE,"general";"via3",#N/A,TRUE,"general"}</definedName>
    <definedName name="ffffd">{"via1",#N/A,TRUE,"general";"via2",#N/A,TRUE,"general";"via3",#N/A,TRUE,"general"}</definedName>
    <definedName name="fffffft">{"TAB1",#N/A,TRUE,"GENERAL";"TAB2",#N/A,TRUE,"GENERAL";"TAB3",#N/A,TRUE,"GENERAL";"TAB4",#N/A,TRUE,"GENERAL";"TAB5",#N/A,TRUE,"GENERAL"}</definedName>
    <definedName name="fffffik">{"TAB1",#N/A,TRUE,"GENERAL";"TAB2",#N/A,TRUE,"GENERAL";"TAB3",#N/A,TRUE,"GENERAL";"TAB4",#N/A,TRUE,"GENERAL";"TAB5",#N/A,TRUE,"GENERAL"}</definedName>
    <definedName name="fffffj">{"TAB1",#N/A,TRUE,"GENERAL";"TAB2",#N/A,TRUE,"GENERAL";"TAB3",#N/A,TRUE,"GENERAL";"TAB4",#N/A,TRUE,"GENERAL";"TAB5",#N/A,TRUE,"GENERAL"}</definedName>
    <definedName name="ffffrd">{"via1",#N/A,TRUE,"general";"via2",#N/A,TRUE,"general";"via3",#N/A,TRUE,"general"}</definedName>
    <definedName name="ffffy">{"TAB1",#N/A,TRUE,"GENERAL";"TAB2",#N/A,TRUE,"GENERAL";"TAB3",#N/A,TRUE,"GENERAL";"TAB4",#N/A,TRUE,"GENERAL";"TAB5",#N/A,TRUE,"GENERAL"}</definedName>
    <definedName name="fffrfr">{"TAB1",#N/A,TRUE,"GENERAL";"TAB2",#N/A,TRUE,"GENERAL";"TAB3",#N/A,TRUE,"GENERAL";"TAB4",#N/A,TRUE,"GENERAL";"TAB5",#N/A,TRUE,"GENERAL"}</definedName>
    <definedName name="fffs">{"TAB1",#N/A,TRUE,"GENERAL";"TAB2",#N/A,TRUE,"GENERAL";"TAB3",#N/A,TRUE,"GENERAL";"TAB4",#N/A,TRUE,"GENERAL";"TAB5",#N/A,TRUE,"GENERAL"}</definedName>
    <definedName name="FFGS">#REF!</definedName>
    <definedName name="fgdfg">{"TAB1",#N/A,TRUE,"GENERAL";"TAB2",#N/A,TRUE,"GENERAL";"TAB3",#N/A,TRUE,"GENERAL";"TAB4",#N/A,TRUE,"GENERAL";"TAB5",#N/A,TRUE,"GENERAL"}</definedName>
    <definedName name="fgdfsgr">{"via1",#N/A,TRUE,"general";"via2",#N/A,TRUE,"general";"via3",#N/A,TRUE,"general"}</definedName>
    <definedName name="fgdsfg">{"TAB1",#N/A,TRUE,"GENERAL";"TAB2",#N/A,TRUE,"GENERAL";"TAB3",#N/A,TRUE,"GENERAL";"TAB4",#N/A,TRUE,"GENERAL";"TAB5",#N/A,TRUE,"GENERAL"}</definedName>
    <definedName name="FGFDH">{"via1",#N/A,TRUE,"general";"via2",#N/A,TRUE,"general";"via3",#N/A,TRUE,"general"}</definedName>
    <definedName name="FGGFRGRG">#REF!</definedName>
    <definedName name="fgghhj">{"via1",#N/A,TRUE,"general";"via2",#N/A,TRUE,"general";"via3",#N/A,TRUE,"general"}</definedName>
    <definedName name="FGHFBC">{"via1",#N/A,TRUE,"general";"via2",#N/A,TRUE,"general";"via3",#N/A,TRUE,"general"}</definedName>
    <definedName name="fghfg">{"TAB1",#N/A,TRUE,"GENERAL";"TAB2",#N/A,TRUE,"GENERAL";"TAB3",#N/A,TRUE,"GENERAL";"TAB4",#N/A,TRUE,"GENERAL";"TAB5",#N/A,TRUE,"GENERAL"}</definedName>
    <definedName name="fghfgh">{"via1",#N/A,TRUE,"general";"via2",#N/A,TRUE,"general";"via3",#N/A,TRUE,"general"}</definedName>
    <definedName name="FGHFW">{"via1",#N/A,TRUE,"general";"via2",#N/A,TRUE,"general";"via3",#N/A,TRUE,"general"}</definedName>
    <definedName name="fghhh">{"TAB1",#N/A,TRUE,"GENERAL";"TAB2",#N/A,TRUE,"GENERAL";"TAB3",#N/A,TRUE,"GENERAL";"TAB4",#N/A,TRUE,"GENERAL";"TAB5",#N/A,TRUE,"GENERAL"}</definedName>
    <definedName name="fghsfgh">{"via1",#N/A,TRUE,"general";"via2",#N/A,TRUE,"general";"via3",#N/A,TRUE,"general"}</definedName>
    <definedName name="fght">{"TAB1",#N/A,TRUE,"GENERAL";"TAB2",#N/A,TRUE,"GENERAL";"TAB3",#N/A,TRUE,"GENERAL";"TAB4",#N/A,TRUE,"GENERAL";"TAB5",#N/A,TRUE,"GENERAL"}</definedName>
    <definedName name="fgjgryi">{"TAB1",#N/A,TRUE,"GENERAL";"TAB2",#N/A,TRUE,"GENERAL";"TAB3",#N/A,TRUE,"GENERAL";"TAB4",#N/A,TRUE,"GENERAL";"TAB5",#N/A,TRUE,"GENERAL"}</definedName>
    <definedName name="fhfg">{"TAB1",#N/A,TRUE,"GENERAL";"TAB2",#N/A,TRUE,"GENERAL";"TAB3",#N/A,TRUE,"GENERAL";"TAB4",#N/A,TRUE,"GENERAL";"TAB5",#N/A,TRUE,"GENERAL"}</definedName>
    <definedName name="fhfgh">{"via1",#N/A,TRUE,"general";"via2",#N/A,TRUE,"general";"via3",#N/A,TRUE,"general"}</definedName>
    <definedName name="fhgh">{"via1",#N/A,TRUE,"general";"via2",#N/A,TRUE,"general";"via3",#N/A,TRUE,"general"}</definedName>
    <definedName name="FHGTRDHGT">#REF!</definedName>
    <definedName name="fhpltyunh">{"via1",#N/A,TRUE,"general";"via2",#N/A,TRUE,"general";"via3",#N/A,TRUE,"general"}</definedName>
    <definedName name="fid">[35]Fiducia!$F$7</definedName>
    <definedName name="FILTRANTE">#REF!</definedName>
    <definedName name="Financialpb" hidden="1">#REF!</definedName>
    <definedName name="Financialpb2" hidden="1">#REF!</definedName>
    <definedName name="FINISHER">#REF!</definedName>
    <definedName name="fma">'[7]Factor Multiplicador'!$L$41</definedName>
    <definedName name="fmb">'[7]Factor Multiplicador'!$Z$41</definedName>
    <definedName name="fmc">'[7]Factor Multiplicador'!$L$86</definedName>
    <definedName name="fpa">'[7]Factor Prestacional'!$L$31</definedName>
    <definedName name="fpb">'[7]Factor Prestacional'!$Z$31</definedName>
    <definedName name="FPrestacional">[36]PlanCero!$D$8+[36]PlanCero!$D$9</definedName>
    <definedName name="frbgsd">{"TAB1",#N/A,TRUE,"GENERAL";"TAB2",#N/A,TRUE,"GENERAL";"TAB3",#N/A,TRUE,"GENERAL";"TAB4",#N/A,TRUE,"GENERAL";"TAB5",#N/A,TRUE,"GENERAL"}</definedName>
    <definedName name="frefr">{"via1",#N/A,TRUE,"general";"via2",#N/A,TRUE,"general";"via3",#N/A,TRUE,"general"}</definedName>
    <definedName name="frfa">{"via1",#N/A,TRUE,"general";"via2",#N/A,TRUE,"general";"via3",#N/A,TRUE,"general"}</definedName>
    <definedName name="frfr">{"TAB1",#N/A,TRUE,"GENERAL";"TAB2",#N/A,TRUE,"GENERAL";"TAB3",#N/A,TRUE,"GENERAL";"TAB4",#N/A,TRUE,"GENERAL";"TAB5",#N/A,TRUE,"GENERAL"}</definedName>
    <definedName name="FSERFFSF">#REF!</definedName>
    <definedName name="fwff">{"via1",#N/A,TRUE,"general";"via2",#N/A,TRUE,"general";"via3",#N/A,TRUE,"general"}</definedName>
    <definedName name="fwwe">{"via1",#N/A,TRUE,"general";"via2",#N/A,TRUE,"general";"via3",#N/A,TRUE,"general"}</definedName>
    <definedName name="G">#REF!</definedName>
    <definedName name="GAdministrativos">#REF!</definedName>
    <definedName name="GAdministrativosAl">#REF!</definedName>
    <definedName name="GAGTHH">#REF!</definedName>
    <definedName name="GastosViajes">'[16]ENSAYOS DE LABORATORIO'!#REF!</definedName>
    <definedName name="gbbfghghj">{"TAB1",#N/A,TRUE,"GENERAL";"TAB2",#N/A,TRUE,"GENERAL";"TAB3",#N/A,TRUE,"GENERAL";"TAB4",#N/A,TRUE,"GENERAL";"TAB5",#N/A,TRUE,"GENERAL"}</definedName>
    <definedName name="GDJNDG">3+(ROW(OFFSET(#REF!,0,0,200,1))-1)*0.0301507538</definedName>
    <definedName name="gdt">{"TAB1",#N/A,TRUE,"GENERAL";"TAB2",#N/A,TRUE,"GENERAL";"TAB3",#N/A,TRUE,"GENERAL";"TAB4",#N/A,TRUE,"GENERAL";"TAB5",#N/A,TRUE,"GENERAL"}</definedName>
    <definedName name="geg">{"via1",#N/A,TRUE,"general";"via2",#N/A,TRUE,"general";"via3",#N/A,TRUE,"general"}</definedName>
    <definedName name="gen">'[35]Gerencia Proyecto'!$G$47</definedName>
    <definedName name="GEOTEXTIL">#REF!</definedName>
    <definedName name="gerg">{"TAB1",#N/A,TRUE,"GENERAL";"TAB2",#N/A,TRUE,"GENERAL";"TAB3",#N/A,TRUE,"GENERAL";"TAB4",#N/A,TRUE,"GENERAL";"TAB5",#N/A,TRUE,"GENERAL"}</definedName>
    <definedName name="gerg54">{"via1",#N/A,TRUE,"general";"via2",#N/A,TRUE,"general";"via3",#N/A,TRUE,"general"}</definedName>
    <definedName name="gergew">{"TAB1",#N/A,TRUE,"GENERAL";"TAB2",#N/A,TRUE,"GENERAL";"TAB3",#N/A,TRUE,"GENERAL";"TAB4",#N/A,TRUE,"GENERAL";"TAB5",#N/A,TRUE,"GENERAL"}</definedName>
    <definedName name="gergw">{"TAB1",#N/A,TRUE,"GENERAL";"TAB2",#N/A,TRUE,"GENERAL";"TAB3",#N/A,TRUE,"GENERAL";"TAB4",#N/A,TRUE,"GENERAL";"TAB5",#N/A,TRUE,"GENERAL"}</definedName>
    <definedName name="gestion">'[19]Indicadores Gestión'!$B$2:$B$403</definedName>
    <definedName name="gfd">{"TAB1",#N/A,TRUE,"GENERAL";"TAB2",#N/A,TRUE,"GENERAL";"TAB3",#N/A,TRUE,"GENERAL";"TAB4",#N/A,TRUE,"GENERAL";"TAB5",#N/A,TRUE,"GENERAL"}</definedName>
    <definedName name="gfdg">{"via1",#N/A,TRUE,"general";"via2",#N/A,TRUE,"general";"via3",#N/A,TRUE,"general"}</definedName>
    <definedName name="gfgfgr">{"via1",#N/A,TRUE,"general";"via2",#N/A,TRUE,"general";"via3",#N/A,TRUE,"general"}</definedName>
    <definedName name="gfhf">{"via1",#N/A,TRUE,"general";"via2",#N/A,TRUE,"general";"via3",#N/A,TRUE,"general"}</definedName>
    <definedName name="gfhfdh">{"TAB1",#N/A,TRUE,"GENERAL";"TAB2",#N/A,TRUE,"GENERAL";"TAB3",#N/A,TRUE,"GENERAL";"TAB4",#N/A,TRUE,"GENERAL";"TAB5",#N/A,TRUE,"GENERAL"}</definedName>
    <definedName name="gfhgfh">{"TAB1",#N/A,TRUE,"GENERAL";"TAB2",#N/A,TRUE,"GENERAL";"TAB3",#N/A,TRUE,"GENERAL";"TAB4",#N/A,TRUE,"GENERAL";"TAB5",#N/A,TRUE,"GENERAL"}</definedName>
    <definedName name="GFJHG">#REF!</definedName>
    <definedName name="GFJHGJ">{"TAB1",#N/A,TRUE,"GENERAL";"TAB2",#N/A,TRUE,"GENERAL";"TAB3",#N/A,TRUE,"GENERAL";"TAB4",#N/A,TRUE,"GENERAL";"TAB5",#N/A,TRUE,"GENERAL"}</definedName>
    <definedName name="gfjjh">{"via1",#N/A,TRUE,"general";"via2",#N/A,TRUE,"general";"via3",#N/A,TRUE,"general"}</definedName>
    <definedName name="gfutyj6">{"via1",#N/A,TRUE,"general";"via2",#N/A,TRUE,"general";"via3",#N/A,TRUE,"general"}</definedName>
    <definedName name="gg">{"TAB1",#N/A,TRUE,"GENERAL";"TAB2",#N/A,TRUE,"GENERAL";"TAB3",#N/A,TRUE,"GENERAL";"TAB4",#N/A,TRUE,"GENERAL";"TAB5",#N/A,TRUE,"GENERAL"}</definedName>
    <definedName name="ggdr">{"via1",#N/A,TRUE,"general";"via2",#N/A,TRUE,"general";"via3",#N/A,TRUE,"general"}</definedName>
    <definedName name="ggerg">{"TAB1",#N/A,TRUE,"GENERAL";"TAB2",#N/A,TRUE,"GENERAL";"TAB3",#N/A,TRUE,"GENERAL";"TAB4",#N/A,TRUE,"GENERAL";"TAB5",#N/A,TRUE,"GENERAL"}</definedName>
    <definedName name="gggb">{"TAB1",#N/A,TRUE,"GENERAL";"TAB2",#N/A,TRUE,"GENERAL";"TAB3",#N/A,TRUE,"GENERAL";"TAB4",#N/A,TRUE,"GENERAL";"TAB5",#N/A,TRUE,"GENERAL"}</definedName>
    <definedName name="gggg">{"via1",#N/A,TRUE,"general";"via2",#N/A,TRUE,"general";"via3",#N/A,TRUE,"general"}</definedName>
    <definedName name="ggggd">{"TAB1",#N/A,TRUE,"GENERAL";"TAB2",#N/A,TRUE,"GENERAL";"TAB3",#N/A,TRUE,"GENERAL";"TAB4",#N/A,TRUE,"GENERAL";"TAB5",#N/A,TRUE,"GENERAL"}</definedName>
    <definedName name="gggggt">{"via1",#N/A,TRUE,"general";"via2",#N/A,TRUE,"general";"via3",#N/A,TRUE,"general"}</definedName>
    <definedName name="gggghn">{"TAB1",#N/A,TRUE,"GENERAL";"TAB2",#N/A,TRUE,"GENERAL";"TAB3",#N/A,TRUE,"GENERAL";"TAB4",#N/A,TRUE,"GENERAL";"TAB5",#N/A,TRUE,"GENERAL"}</definedName>
    <definedName name="ggggt">{"TAB1",#N/A,TRUE,"GENERAL";"TAB2",#N/A,TRUE,"GENERAL";"TAB3",#N/A,TRUE,"GENERAL";"TAB4",#N/A,TRUE,"GENERAL";"TAB5",#N/A,TRUE,"GENERAL"}</definedName>
    <definedName name="ggggy">{"TAB1",#N/A,TRUE,"GENERAL";"TAB2",#N/A,TRUE,"GENERAL";"TAB3",#N/A,TRUE,"GENERAL";"TAB4",#N/A,TRUE,"GENERAL";"TAB5",#N/A,TRUE,"GENERAL"}</definedName>
    <definedName name="gggtgd">{"via1",#N/A,TRUE,"general";"via2",#N/A,TRUE,"general";"via3",#N/A,TRUE,"general"}</definedName>
    <definedName name="ggtgt">{"via1",#N/A,TRUE,"general";"via2",#N/A,TRUE,"general";"via3",#N/A,TRUE,"general"}</definedName>
    <definedName name="ghdghuy">{"via1",#N/A,TRUE,"general";"via2",#N/A,TRUE,"general";"via3",#N/A,TRUE,"general"}</definedName>
    <definedName name="GHDP">{"via1",#N/A,TRUE,"general";"via2",#N/A,TRUE,"general";"via3",#N/A,TRUE,"general"}</definedName>
    <definedName name="ghfg">{"via1",#N/A,TRUE,"general";"via2",#N/A,TRUE,"general";"via3",#N/A,TRUE,"general"}</definedName>
    <definedName name="GHJGH">#REF!</definedName>
    <definedName name="GHJGHJ">#REF!</definedName>
    <definedName name="GHKJHK">{"TAB1",#N/A,TRUE,"GENERAL";"TAB2",#N/A,TRUE,"GENERAL";"TAB3",#N/A,TRUE,"GENERAL";"TAB4",#N/A,TRUE,"GENERAL";"TAB5",#N/A,TRUE,"GENERAL"}</definedName>
    <definedName name="GJHVCB">{"TAB1",#N/A,TRUE,"GENERAL";"TAB2",#N/A,TRUE,"GENERAL";"TAB3",#N/A,TRUE,"GENERAL";"TAB4",#N/A,TRUE,"GENERAL";"TAB5",#N/A,TRUE,"GENERAL"}</definedName>
    <definedName name="gk">{"via1",#N/A,TRUE,"general";"via2",#N/A,TRUE,"general";"via3",#N/A,TRUE,"general"}</definedName>
    <definedName name="gmvsa">'[3]Gabinetes ctrol, prot. y med. '!#REF!</definedName>
    <definedName name="GOpmasInversionAc">#REF!</definedName>
    <definedName name="GOpmasInversionAl">#REF!</definedName>
    <definedName name="GPS">#REF!</definedName>
    <definedName name="GRAF1ANO">{"via1",#N/A,TRUE,"general";"via2",#N/A,TRUE,"general";"via3",#N/A,TRUE,"general"}</definedName>
    <definedName name="GRAF1AÑO">{"TAB1",#N/A,TRUE,"GENERAL";"TAB2",#N/A,TRUE,"GENERAL";"TAB3",#N/A,TRUE,"GENERAL";"TAB4",#N/A,TRUE,"GENERAL";"TAB5",#N/A,TRUE,"GENERAL"}</definedName>
    <definedName name="GRAF2">#REF!</definedName>
    <definedName name="GRAF3">#REF!</definedName>
    <definedName name="gregds">{"TAB1",#N/A,TRUE,"GENERAL";"TAB2",#N/A,TRUE,"GENERAL";"TAB3",#N/A,TRUE,"GENERAL";"TAB4",#N/A,TRUE,"GENERAL";"TAB5",#N/A,TRUE,"GENERAL"}</definedName>
    <definedName name="grehrtyh">{"TAB1",#N/A,TRUE,"GENERAL";"TAB2",#N/A,TRUE,"GENERAL";"TAB3",#N/A,TRUE,"GENERAL";"TAB4",#N/A,TRUE,"GENERAL";"TAB5",#N/A,TRUE,"GENERAL"}</definedName>
    <definedName name="grggwero">{"via1",#N/A,TRUE,"general";"via2",#N/A,TRUE,"general";"via3",#N/A,TRUE,"general"}</definedName>
    <definedName name="GRGRG">#REF!</definedName>
    <definedName name="grtyerh">{"TAB1",#N/A,TRUE,"GENERAL";"TAB2",#N/A,TRUE,"GENERAL";"TAB3",#N/A,TRUE,"GENERAL";"TAB4",#N/A,TRUE,"GENERAL";"TAB5",#N/A,TRUE,"GENERAL"}</definedName>
    <definedName name="GSDG">{"TAB1",#N/A,TRUE,"GENERAL";"TAB2",#N/A,TRUE,"GENERAL";"TAB3",#N/A,TRUE,"GENERAL";"TAB4",#N/A,TRUE,"GENERAL";"TAB5",#N/A,TRUE,"GENERAL"}</definedName>
    <definedName name="gsfsf">{"via1",#N/A,TRUE,"general";"via2",#N/A,TRUE,"general";"via3",#N/A,TRUE,"general"}</definedName>
    <definedName name="gtgt">{"via1",#N/A,TRUE,"general";"via2",#N/A,TRUE,"general";"via3",#N/A,TRUE,"general"}</definedName>
    <definedName name="gtgtg">{"via1",#N/A,TRUE,"general";"via2",#N/A,TRUE,"general";"via3",#N/A,TRUE,"general"}</definedName>
    <definedName name="gtgtgff">{"via1",#N/A,TRUE,"general";"via2",#N/A,TRUE,"general";"via3",#N/A,TRUE,"general"}</definedName>
    <definedName name="gtgtgyh">{"TAB1",#N/A,TRUE,"GENERAL";"TAB2",#N/A,TRUE,"GENERAL";"TAB3",#N/A,TRUE,"GENERAL";"TAB4",#N/A,TRUE,"GENERAL";"TAB5",#N/A,TRUE,"GENERAL"}</definedName>
    <definedName name="gtgth">{"TAB1",#N/A,TRUE,"GENERAL";"TAB2",#N/A,TRUE,"GENERAL";"TAB3",#N/A,TRUE,"GENERAL";"TAB4",#N/A,TRUE,"GENERAL";"TAB5",#N/A,TRUE,"GENERAL"}</definedName>
    <definedName name="GUAINÍA">[13]PRESUPUESTO!#REF!</definedName>
    <definedName name="GUAVIARE">[13]PRESUPUESTO!#REF!</definedName>
    <definedName name="guias">[33]Guias_Sectoriales!$A$1:$A$12</definedName>
    <definedName name="GVFDSVDSFGFFD">#REF!</definedName>
    <definedName name="h9h">{"via1",#N/A,TRUE,"general";"via2",#N/A,TRUE,"general";"via3",#N/A,TRUE,"general"}</definedName>
    <definedName name="hbfdhrw">{"TAB1",#N/A,TRUE,"GENERAL";"TAB2",#N/A,TRUE,"GENERAL";"TAB3",#N/A,TRUE,"GENERAL";"TAB4",#N/A,TRUE,"GENERAL";"TAB5",#N/A,TRUE,"GENERAL"}</definedName>
    <definedName name="hdfh">{"via1",#N/A,TRUE,"general";"via2",#N/A,TRUE,"general";"via3",#N/A,TRUE,"general"}</definedName>
    <definedName name="hdfh4">{"TAB1",#N/A,TRUE,"GENERAL";"TAB2",#N/A,TRUE,"GENERAL";"TAB3",#N/A,TRUE,"GENERAL";"TAB4",#N/A,TRUE,"GENERAL";"TAB5",#N/A,TRUE,"GENERAL"}</definedName>
    <definedName name="hdfhwq">{"TAB1",#N/A,TRUE,"GENERAL";"TAB2",#N/A,TRUE,"GENERAL";"TAB3",#N/A,TRUE,"GENERAL";"TAB4",#N/A,TRUE,"GENERAL";"TAB5",#N/A,TRUE,"GENERAL"}</definedName>
    <definedName name="hdgh">{"via1",#N/A,TRUE,"general";"via2",#N/A,TRUE,"general";"via3",#N/A,TRUE,"general"}</definedName>
    <definedName name="hdhf">{"TAB1",#N/A,TRUE,"GENERAL";"TAB2",#N/A,TRUE,"GENERAL";"TAB3",#N/A,TRUE,"GENERAL";"TAB4",#N/A,TRUE,"GENERAL";"TAB5",#N/A,TRUE,"GENERAL"}</definedName>
    <definedName name="hfgh">{"via1",#N/A,TRUE,"general";"via2",#N/A,TRUE,"general";"via3",#N/A,TRUE,"general"}</definedName>
    <definedName name="hfh">{"TAB1",#N/A,TRUE,"GENERAL";"TAB2",#N/A,TRUE,"GENERAL";"TAB3",#N/A,TRUE,"GENERAL";"TAB4",#N/A,TRUE,"GENERAL";"TAB5",#N/A,TRUE,"GENERAL"}</definedName>
    <definedName name="hfhg">{"TAB1",#N/A,TRUE,"GENERAL";"TAB2",#N/A,TRUE,"GENERAL";"TAB3",#N/A,TRUE,"GENERAL";"TAB4",#N/A,TRUE,"GENERAL";"TAB5",#N/A,TRUE,"GENERAL"}</definedName>
    <definedName name="hfthr">{"via1",#N/A,TRUE,"general";"via2",#N/A,TRUE,"general";"via3",#N/A,TRUE,"general"}</definedName>
    <definedName name="hg">{"via1",#N/A,TRUE,"general";"via2",#N/A,TRUE,"general";"via3",#N/A,TRUE,"general"}</definedName>
    <definedName name="HGFH">{"via1",#N/A,TRUE,"general";"via2",#N/A,TRUE,"general";"via3",#N/A,TRUE,"general"}</definedName>
    <definedName name="hgfhty">{"via1",#N/A,TRUE,"general";"via2",#N/A,TRUE,"general";"via3",#N/A,TRUE,"general"}</definedName>
    <definedName name="HGHFH7">{"TAB1",#N/A,TRUE,"GENERAL";"TAB2",#N/A,TRUE,"GENERAL";"TAB3",#N/A,TRUE,"GENERAL";"TAB4",#N/A,TRUE,"GENERAL";"TAB5",#N/A,TRUE,"GENERAL"}</definedName>
    <definedName name="hghhj">{"TAB1",#N/A,TRUE,"GENERAL";"TAB2",#N/A,TRUE,"GENERAL";"TAB3",#N/A,TRUE,"GENERAL";"TAB4",#N/A,TRUE,"GENERAL";"TAB5",#N/A,TRUE,"GENERAL"}</definedName>
    <definedName name="hghydj">{"via1",#N/A,TRUE,"general";"via2",#N/A,TRUE,"general";"via3",#N/A,TRUE,"general"}</definedName>
    <definedName name="hgjfjw">{"via1",#N/A,TRUE,"general";"via2",#N/A,TRUE,"general";"via3",#N/A,TRUE,"general"}</definedName>
    <definedName name="HGJG">{"TAB1",#N/A,TRUE,"GENERAL";"TAB2",#N/A,TRUE,"GENERAL";"TAB3",#N/A,TRUE,"GENERAL";"TAB4",#N/A,TRUE,"GENERAL";"TAB5",#N/A,TRUE,"GENERAL"}</definedName>
    <definedName name="hh">'[2]46W9'!#REF!</definedName>
    <definedName name="HHGFHFGHF">#REF!</definedName>
    <definedName name="HHH">#REF!</definedName>
    <definedName name="hhhhhh">{"via1",#N/A,TRUE,"general";"via2",#N/A,TRUE,"general";"via3",#N/A,TRUE,"general"}</definedName>
    <definedName name="hhhhhho">{"TAB1",#N/A,TRUE,"GENERAL";"TAB2",#N/A,TRUE,"GENERAL";"TAB3",#N/A,TRUE,"GENERAL";"TAB4",#N/A,TRUE,"GENERAL";"TAB5",#N/A,TRUE,"GENERAL"}</definedName>
    <definedName name="hhhhhpy">{"TAB1",#N/A,TRUE,"GENERAL";"TAB2",#N/A,TRUE,"GENERAL";"TAB3",#N/A,TRUE,"GENERAL";"TAB4",#N/A,TRUE,"GENERAL";"TAB5",#N/A,TRUE,"GENERAL"}</definedName>
    <definedName name="hhhhth">{"via1",#N/A,TRUE,"general";"via2",#N/A,TRUE,"general";"via3",#N/A,TRUE,"general"}</definedName>
    <definedName name="hhhyhyh">{"TAB1",#N/A,TRUE,"GENERAL";"TAB2",#N/A,TRUE,"GENERAL";"TAB3",#N/A,TRUE,"GENERAL";"TAB4",#N/A,TRUE,"GENERAL";"TAB5",#N/A,TRUE,"GENERAL"}</definedName>
    <definedName name="HHRT">#REF!</definedName>
    <definedName name="hhtrhreh">{"via1",#N/A,TRUE,"general";"via2",#N/A,TRUE,"general";"via3",#N/A,TRUE,"general"}</definedName>
    <definedName name="HisYear_0" hidden="1">#REF!</definedName>
    <definedName name="HisYear_1" hidden="1">#REF!</definedName>
    <definedName name="HisYear_2" hidden="1">#REF!</definedName>
    <definedName name="HisYear_3" hidden="1">#REF!</definedName>
    <definedName name="hjfg">{"via1",#N/A,TRUE,"general";"via2",#N/A,TRUE,"general";"via3",#N/A,TRUE,"general"}</definedName>
    <definedName name="hjgh">{"TAB1",#N/A,TRUE,"GENERAL";"TAB2",#N/A,TRUE,"GENERAL";"TAB3",#N/A,TRUE,"GENERAL";"TAB4",#N/A,TRUE,"GENERAL";"TAB5",#N/A,TRUE,"GENERAL"}</definedName>
    <definedName name="hjghj">{"TAB1",#N/A,TRUE,"GENERAL";"TAB2",#N/A,TRUE,"GENERAL";"TAB3",#N/A,TRUE,"GENERAL";"TAB4",#N/A,TRUE,"GENERAL";"TAB5",#N/A,TRUE,"GENERAL"}</definedName>
    <definedName name="hjhjhg">{"TAB1",#N/A,TRUE,"GENERAL";"TAB2",#N/A,TRUE,"GENERAL";"TAB3",#N/A,TRUE,"GENERAL";"TAB4",#N/A,TRUE,"GENERAL";"TAB5",#N/A,TRUE,"GENERAL"}</definedName>
    <definedName name="HJKH">{"via1",#N/A,TRUE,"general";"via2",#N/A,TRUE,"general";"via3",#N/A,TRUE,"general"}</definedName>
    <definedName name="hjkjk">{"via1",#N/A,TRUE,"general";"via2",#N/A,TRUE,"general";"via3",#N/A,TRUE,"general"}</definedName>
    <definedName name="hn">{"TAB1",#N/A,TRUE,"GENERAL";"TAB2",#N/A,TRUE,"GENERAL";"TAB3",#N/A,TRUE,"GENERAL";"TAB4",#N/A,TRUE,"GENERAL";"TAB5",#N/A,TRUE,"GENERAL"}</definedName>
    <definedName name="hn.ConvertZero1" hidden="1">#REF!,#REF!,#REF!,#REF!,#REF!,#REF!,#REF!,#REF!,#REF!,#REF!</definedName>
    <definedName name="hn.ConvertZero2" hidden="1">#REF!,#REF!,#REF!,#REF!,#REF!,#REF!,#REF!,#REF!</definedName>
    <definedName name="hn.ConvertZero3" hidden="1">#REF!,#REF!,#REF!,#REF!,#REF!</definedName>
    <definedName name="hn.ConvertZero4" hidden="1">#REF!,#REF!,#REF!,#REF!,#REF!,#REF!,#REF!,#REF!</definedName>
    <definedName name="hn.ConvertZeroUnhide1" hidden="1">#REF!,#REF!,#REF!</definedName>
    <definedName name="hn.Delete015" hidden="1">#REF!,#REF!,#REF!,#REF!</definedName>
    <definedName name="hn.DZ_MultByFXRates" hidden="1">#REF!,#REF!,#REF!,#REF!</definedName>
    <definedName name="hn.ExtDb" hidden="1">FALSE</definedName>
    <definedName name="hn.LTM_MultByFXRates" hidden="1">#REF!,#REF!,#REF!,#REF!,#REF!,#REF!,#REF!</definedName>
    <definedName name="hn.ModelType" hidden="1">"DEAL"</definedName>
    <definedName name="hn.ModelVersion" hidden="1">1</definedName>
    <definedName name="hn.MultbyFXRates" hidden="1">#REF!,#REF!,#REF!,#REF!,#REF!,#REF!,#REF!</definedName>
    <definedName name="hn.MultByFXRates1" hidden="1">#REF!,#REF!,#REF!,#REF!,#REF!</definedName>
    <definedName name="hn.MultByFXRates2" hidden="1">#REF!,#REF!,#REF!,#REF!,#REF!</definedName>
    <definedName name="hn.MultByFXRates3" hidden="1">#REF!,#REF!,#REF!,#REF!,#REF!</definedName>
    <definedName name="hn.MultbyFxrates4" hidden="1">#REF!,#REF!,#REF!,#REF!,#REF!,#REF!,#REF!</definedName>
    <definedName name="hn.multbyfxrates5" hidden="1">#REF!,#REF!,#REF!,#REF!,#REF!</definedName>
    <definedName name="hn.multbyfxrates6" hidden="1">#REF!,#REF!,#REF!,#REF!,#REF!</definedName>
    <definedName name="hn.multbyfxrates7" hidden="1">#REF!,#REF!,#REF!,#REF!,#REF!</definedName>
    <definedName name="hn.MultByFXRatesBot1" hidden="1">#REF!,#REF!,#REF!,#REF!,#REF!,#REF!,#REF!,#REF!,#REF!,#REF!,#REF!,#REF!</definedName>
    <definedName name="hn.MultByFXRatesBot2" hidden="1">#REF!,#REF!,#REF!,#REF!,#REF!,#REF!,#REF!,#REF!,#REF!,#REF!,#REF!,#REF!</definedName>
    <definedName name="hn.MultByFXRatesBot3" hidden="1">#REF!,#REF!,#REF!,#REF!,#REF!,#REF!,#REF!,#REF!,#REF!,#REF!,#REF!,#REF!</definedName>
    <definedName name="hn.MultByFXRatesBot4" hidden="1">#REF!,#REF!,#REF!,#REF!,#REF!,#REF!,#REF!,#REF!,#REF!,#REF!,#REF!,#REF!,#REF!</definedName>
    <definedName name="hn.MultByFXRatesBot5" hidden="1">#REF!,#REF!,#REF!,#REF!,#REF!,#REF!,#REF!,#REF!,#REF!,#REF!,#REF!</definedName>
    <definedName name="hn.MultByFXRatesBot6" hidden="1">#REF!,#REF!,#REF!,#REF!,#REF!,#REF!,#REF!,#REF!,#REF!,#REF!,#REF!</definedName>
    <definedName name="hn.MultByFXRatesBot7" hidden="1">#REF!,#REF!,#REF!,#REF!,#REF!,#REF!,#REF!,#REF!,#REF!,#REF!,#REF!</definedName>
    <definedName name="hn.MultByFXRatesTop1" hidden="1">#REF!,#REF!,#REF!,#REF!,#REF!,#REF!,#REF!,#REF!,#REF!,#REF!,#REF!,#REF!</definedName>
    <definedName name="hn.MultByFXRatesTop2" hidden="1">#REF!,#REF!,#REF!,#REF!,#REF!,#REF!,#REF!,#REF!,#REF!,#REF!,#REF!,#REF!,#REF!,#REF!,#REF!</definedName>
    <definedName name="hn.MultByFXRatesTop3" hidden="1">#REF!,#REF!,#REF!,#REF!,#REF!,#REF!,#REF!,#REF!,#REF!,#REF!,#REF!,#REF!,#REF!,#REF!,#REF!</definedName>
    <definedName name="hn.MultByFXRatesTop4" hidden="1">#REF!,#REF!,#REF!,#REF!,#REF!,#REF!,#REF!,#REF!,#REF!,#REF!,#REF!,#REF!,#REF!,#REF!,#REF!</definedName>
    <definedName name="hn.MultByFXRatesTop5" hidden="1">#REF!,#REF!,#REF!,#REF!,#REF!,#REF!,#REF!,#REF!,#REF!,#REF!,#REF!,#REF!</definedName>
    <definedName name="hn.MultByFXRatesTop6" hidden="1">#REF!,#REF!,#REF!,#REF!,#REF!,#REF!,#REF!,#REF!,#REF!,#REF!,#REF!,#REF!,#REF!,#REF!,#REF!</definedName>
    <definedName name="hn.MultByFXRatesTop7" hidden="1">#REF!,#REF!,#REF!,#REF!,#REF!,#REF!,#REF!,#REF!,#REF!,#REF!,#REF!,#REF!,#REF!,#REF!,#REF!</definedName>
    <definedName name="hn.NoUpload" hidden="1">0</definedName>
    <definedName name="hn.YearLabel" hidden="1">#REF!</definedName>
    <definedName name="HOJA1">#REF!</definedName>
    <definedName name="HonoraProfesionales">'[23]INFORMACION DEL FP'!$D$25</definedName>
    <definedName name="HonoraTecnicos">'[23]INFORMACION DEL FP'!$D$27</definedName>
    <definedName name="hreer">{"TAB1",#N/A,TRUE,"GENERAL";"TAB2",#N/A,TRUE,"GENERAL";"TAB3",#N/A,TRUE,"GENERAL";"TAB4",#N/A,TRUE,"GENERAL";"TAB5",#N/A,TRUE,"GENERAL"}</definedName>
    <definedName name="hrhth">{"TAB1",#N/A,TRUE,"GENERAL";"TAB2",#N/A,TRUE,"GENERAL";"TAB3",#N/A,TRUE,"GENERAL";"TAB4",#N/A,TRUE,"GENERAL";"TAB5",#N/A,TRUE,"GENERAL"}</definedName>
    <definedName name="hrthtrh">{"TAB1",#N/A,TRUE,"GENERAL";"TAB2",#N/A,TRUE,"GENERAL";"TAB3",#N/A,TRUE,"GENERAL";"TAB4",#N/A,TRUE,"GENERAL";"TAB5",#N/A,TRUE,"GENERAL"}</definedName>
    <definedName name="hsfg">{"via1",#N/A,TRUE,"general";"via2",#N/A,TRUE,"general";"via3",#N/A,TRUE,"general"}</definedName>
    <definedName name="hthdrf">{"TAB1",#N/A,TRUE,"GENERAL";"TAB2",#N/A,TRUE,"GENERAL";"TAB3",#N/A,TRUE,"GENERAL";"TAB4",#N/A,TRUE,"GENERAL";"TAB5",#N/A,TRUE,"GENERAL"}</definedName>
    <definedName name="HTHTHTH">#REF!</definedName>
    <definedName name="htryrt7">{"via1",#N/A,TRUE,"general";"via2",#N/A,TRUE,"general";"via3",#N/A,TRUE,"general"}</definedName>
    <definedName name="hyhjop">{"TAB1",#N/A,TRUE,"GENERAL";"TAB2",#N/A,TRUE,"GENERAL";"TAB3",#N/A,TRUE,"GENERAL";"TAB4",#N/A,TRUE,"GENERAL";"TAB5",#N/A,TRUE,"GENERAL"}</definedName>
    <definedName name="hyhyh">{"TAB1",#N/A,TRUE,"GENERAL";"TAB2",#N/A,TRUE,"GENERAL";"TAB3",#N/A,TRUE,"GENERAL";"TAB4",#N/A,TRUE,"GENERAL";"TAB5",#N/A,TRUE,"GENERAL"}</definedName>
    <definedName name="hytirs">{"via1",#N/A,TRUE,"general";"via2",#N/A,TRUE,"general";"via3",#N/A,TRUE,"general"}</definedName>
    <definedName name="I">#REF!</definedName>
    <definedName name="i8i">{"TAB1",#N/A,TRUE,"GENERAL";"TAB2",#N/A,TRUE,"GENERAL";"TAB3",#N/A,TRUE,"GENERAL";"TAB4",#N/A,TRUE,"GENERAL";"TAB5",#N/A,TRUE,"GENERAL"}</definedName>
    <definedName name="IANC">#REF!</definedName>
    <definedName name="ICCP">#REF!</definedName>
    <definedName name="ii">{"TAB1",#N/A,TRUE,"GENERAL";"TAB2",#N/A,TRUE,"GENERAL";"TAB3",#N/A,TRUE,"GENERAL";"TAB4",#N/A,TRUE,"GENERAL";"TAB5",#N/A,TRUE,"GENERAL"}</definedName>
    <definedName name="iii">{"via1",#N/A,TRUE,"general";"via2",#N/A,TRUE,"general";"via3",#N/A,TRUE,"general"}</definedName>
    <definedName name="iiii">{"via1",#N/A,TRUE,"general";"via2",#N/A,TRUE,"general";"via3",#N/A,TRUE,"general"}</definedName>
    <definedName name="iiiiiiik">{"via1",#N/A,TRUE,"general";"via2",#N/A,TRUE,"general";"via3",#N/A,TRUE,"general"}</definedName>
    <definedName name="iiiiuh">{"TAB1",#N/A,TRUE,"GENERAL";"TAB2",#N/A,TRUE,"GENERAL";"TAB3",#N/A,TRUE,"GENERAL";"TAB4",#N/A,TRUE,"GENERAL";"TAB5",#N/A,TRUE,"GENERAL"}</definedName>
    <definedName name="iktgvfmu">{"TAB1",#N/A,TRUE,"GENERAL";"TAB2",#N/A,TRUE,"GENERAL";"TAB3",#N/A,TRUE,"GENERAL";"TAB4",#N/A,TRUE,"GENERAL";"TAB5",#N/A,TRUE,"GENERAL"}</definedName>
    <definedName name="imp">'[7]Análisis AIU'!$F$72</definedName>
    <definedName name="impacto">'[19]Indicadores de Impacto'!$B$2:$B$1479</definedName>
    <definedName name="ImpPolizasConsultoria">'[23]IMPUESTOS Y VR TOTAL'!$E$39:$E$49</definedName>
    <definedName name="ImpPolizasObra">'[23]IMPUESTOS Y VR TOTAL'!$E$11:$E$24</definedName>
    <definedName name="impresion">#REF!</definedName>
    <definedName name="Incomepb" hidden="1">#REF!</definedName>
    <definedName name="indicador">'[19]PR-04'!$T$1:$T$2</definedName>
    <definedName name="inf">#REF!</definedName>
    <definedName name="infl">#REF!</definedName>
    <definedName name="Inicio">[11]BASES!$E$26</definedName>
    <definedName name="ins" localSheetId="6">[37]Resumen!$G$37</definedName>
    <definedName name="ins" localSheetId="5">[37]Resumen!$G$37</definedName>
    <definedName name="ins">[7]Resumen!$G$52</definedName>
    <definedName name="INSUMOS">#REF!</definedName>
    <definedName name="int">'[7]Presupuesto Interventoría'!$F$44</definedName>
    <definedName name="intensidad">[5]Listado!$AE$2:$AE$4</definedName>
    <definedName name="INTFIN">#REF!</definedName>
    <definedName name="INV_11">'[38]PR 1'!$A$2:$N$655</definedName>
    <definedName name="Io">#REF!</definedName>
    <definedName name="IPC">#REF!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PARENT" hidden="1">"c2144"</definedName>
    <definedName name="IQ_LAND" hidden="1">"c645"</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38798.4609490741</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LOW" hidden="1">"c1338"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RRIGADOR">#REF!</definedName>
    <definedName name="IsColHidden" hidden="1">FALSE</definedName>
    <definedName name="IsLTMColHidden" hidden="1">FALSE</definedName>
    <definedName name="IsSecureRevolver" hidden="1">#REF!</definedName>
    <definedName name="IsSecureSenior1" hidden="1">#REF!</definedName>
    <definedName name="IsSecureSenior2" hidden="1">#REF!</definedName>
    <definedName name="IsSecureSenior3" hidden="1">#REF!</definedName>
    <definedName name="IsSecureSenior4" hidden="1">#REF!</definedName>
    <definedName name="IsSecureSenior5" hidden="1">#REF!</definedName>
    <definedName name="IsSecureSenior6" hidden="1">#REF!</definedName>
    <definedName name="IsSecureSenior7" hidden="1">#REF!</definedName>
    <definedName name="Item">#REF!</definedName>
    <definedName name="ITEM1">#REF!</definedName>
    <definedName name="ITEM15">#REF!</definedName>
    <definedName name="ITEM2">#REF!</definedName>
    <definedName name="ITEM3">#REF!</definedName>
    <definedName name="IUI">{"TAB1",#N/A,TRUE,"GENERAL";"TAB2",#N/A,TRUE,"GENERAL";"TAB3",#N/A,TRUE,"GENERAL";"TAB4",#N/A,TRUE,"GENERAL";"TAB5",#N/A,TRUE,"GENERAL"}</definedName>
    <definedName name="iuit7">{"TAB1",#N/A,TRUE,"GENERAL";"TAB2",#N/A,TRUE,"GENERAL";"TAB3",#N/A,TRUE,"GENERAL";"TAB4",#N/A,TRUE,"GENERAL";"TAB5",#N/A,TRUE,"GENERAL"}</definedName>
    <definedName name="iul">{"via1",#N/A,TRUE,"general";"via2",#N/A,TRUE,"general";"via3",#N/A,TRUE,"general"}</definedName>
    <definedName name="IUOP">#REF!</definedName>
    <definedName name="iuouio">{"via1",#N/A,TRUE,"general";"via2",#N/A,TRUE,"general";"via3",#N/A,TRUE,"general"}</definedName>
    <definedName name="iuyi9">{"TAB1",#N/A,TRUE,"GENERAL";"TAB2",#N/A,TRUE,"GENERAL";"TAB3",#N/A,TRUE,"GENERAL";"TAB4",#N/A,TRUE,"GENERAL";"TAB5",#N/A,TRUE,"GENERAL"}</definedName>
    <definedName name="IVA">#REF!</definedName>
    <definedName name="IVAConsultoria">'[23]IMPUESTOS Y VR TOTAL'!$E$41</definedName>
    <definedName name="IVASobreUtilidad">'[23]IMPUESTOS Y VR TOTAL'!$E$15</definedName>
    <definedName name="iyuiuyi">{"via1",#N/A,TRUE,"general";"via2",#N/A,TRUE,"general";"via3",#N/A,TRUE,"general"}</definedName>
    <definedName name="IZQ">[29]DIST!$G$7:$H$2413</definedName>
    <definedName name="J">#REF!</definedName>
    <definedName name="JB">#REF!</definedName>
    <definedName name="jd">{"via1",#N/A,TRUE,"general";"via2",#N/A,TRUE,"general";"via3",#N/A,TRUE,"general"}</definedName>
    <definedName name="jdh">{"TAB1",#N/A,TRUE,"GENERAL";"TAB2",#N/A,TRUE,"GENERAL";"TAB3",#N/A,TRUE,"GENERAL";"TAB4",#N/A,TRUE,"GENERAL";"TAB5",#N/A,TRUE,"GENERAL"}</definedName>
    <definedName name="jeytj">{"TAB1",#N/A,TRUE,"GENERAL";"TAB2",#N/A,TRUE,"GENERAL";"TAB3",#N/A,TRUE,"GENERAL";"TAB4",#N/A,TRUE,"GENERAL";"TAB5",#N/A,TRUE,"GENERAL"}</definedName>
    <definedName name="jfhjfrt">{"TAB1",#N/A,TRUE,"GENERAL";"TAB2",#N/A,TRUE,"GENERAL";"TAB3",#N/A,TRUE,"GENERAL";"TAB4",#N/A,TRUE,"GENERAL";"TAB5",#N/A,TRUE,"GENERAL"}</definedName>
    <definedName name="jgfj">{"via1",#N/A,TRUE,"general";"via2",#N/A,TRUE,"general";"via3",#N/A,TRUE,"general"}</definedName>
    <definedName name="JGHD">#REF!</definedName>
    <definedName name="jghj">{"TAB1",#N/A,TRUE,"GENERAL";"TAB2",#N/A,TRUE,"GENERAL";"TAB3",#N/A,TRUE,"GENERAL";"TAB4",#N/A,TRUE,"GENERAL";"TAB5",#N/A,TRUE,"GENERAL"}</definedName>
    <definedName name="jgj">{"TAB1",#N/A,TRUE,"GENERAL";"TAB2",#N/A,TRUE,"GENERAL";"TAB3",#N/A,TRUE,"GENERAL";"TAB4",#N/A,TRUE,"GENERAL";"TAB5",#N/A,TRUE,"GENERAL"}</definedName>
    <definedName name="jhg">{"TAB1",#N/A,TRUE,"GENERAL";"TAB2",#N/A,TRUE,"GENERAL";"TAB3",#N/A,TRUE,"GENERAL";"TAB4",#N/A,TRUE,"GENERAL";"TAB5",#N/A,TRUE,"GENERAL"}</definedName>
    <definedName name="jhjyj">{"via1",#N/A,TRUE,"general";"via2",#N/A,TRUE,"general";"via3",#N/A,TRUE,"general"}</definedName>
    <definedName name="JHK">{"TAB1",#N/A,TRUE,"GENERAL";"TAB2",#N/A,TRUE,"GENERAL";"TAB3",#N/A,TRUE,"GENERAL";"TAB4",#N/A,TRUE,"GENERAL";"TAB5",#N/A,TRUE,"GENERAL"}</definedName>
    <definedName name="jhkgjkvf">{"TAB1",#N/A,TRUE,"GENERAL";"TAB2",#N/A,TRUE,"GENERAL";"TAB3",#N/A,TRUE,"GENERAL";"TAB4",#N/A,TRUE,"GENERAL";"TAB5",#N/A,TRUE,"GENERAL"}</definedName>
    <definedName name="jj">{"via1",#N/A,TRUE,"general";"via2",#N/A,TRUE,"general";"via3",#N/A,TRUE,"general"}</definedName>
    <definedName name="jjfq">{"via1",#N/A,TRUE,"general";"via2",#N/A,TRUE,"general";"via3",#N/A,TRUE,"general"}</definedName>
    <definedName name="jjjhjddfg">{"via1",#N/A,TRUE,"general";"via2",#N/A,TRUE,"general";"via3",#N/A,TRUE,"general"}</definedName>
    <definedName name="jjjjju">{"via1",#N/A,TRUE,"general";"via2",#N/A,TRUE,"general";"via3",#N/A,TRUE,"general"}</definedName>
    <definedName name="jjujujty">{"TAB1",#N/A,TRUE,"GENERAL";"TAB2",#N/A,TRUE,"GENERAL";"TAB3",#N/A,TRUE,"GENERAL";"TAB4",#N/A,TRUE,"GENERAL";"TAB5",#N/A,TRUE,"GENERAL"}</definedName>
    <definedName name="jjyjy">{"via1",#N/A,TRUE,"general";"via2",#N/A,TRUE,"general";"via3",#N/A,TRUE,"general"}</definedName>
    <definedName name="jkk">{"TAB1",#N/A,TRUE,"GENERAL";"TAB2",#N/A,TRUE,"GENERAL";"TAB3",#N/A,TRUE,"GENERAL";"TAB4",#N/A,TRUE,"GENERAL";"TAB5",#N/A,TRUE,"GENERAL"}</definedName>
    <definedName name="jkl">{"TAB1",#N/A,TRUE,"GENERAL";"TAB2",#N/A,TRUE,"GENERAL";"TAB3",#N/A,TRUE,"GENERAL";"TAB4",#N/A,TRUE,"GENERAL";"TAB5",#N/A,TRUE,"GENERAL"}</definedName>
    <definedName name="jklj" hidden="1">#REF!</definedName>
    <definedName name="JRTJE">#REF!</definedName>
    <definedName name="JRYJ">{"via1",#N/A,TRUE,"general";"via2",#N/A,TRUE,"general";"via3",#N/A,TRUE,"general"}</definedName>
    <definedName name="jtyj">{"TAB1",#N/A,TRUE,"GENERAL";"TAB2",#N/A,TRUE,"GENERAL";"TAB3",#N/A,TRUE,"GENERAL";"TAB4",#N/A,TRUE,"GENERAL";"TAB5",#N/A,TRUE,"GENERAL"}</definedName>
    <definedName name="jtyry">{"TAB1",#N/A,TRUE,"GENERAL";"TAB2",#N/A,TRUE,"GENERAL";"TAB3",#N/A,TRUE,"GENERAL";"TAB4",#N/A,TRUE,"GENERAL";"TAB5",#N/A,TRUE,"GENERAL"}</definedName>
    <definedName name="juj">{"via1",#N/A,TRUE,"general";"via2",#N/A,TRUE,"general";"via3",#N/A,TRUE,"general"}</definedName>
    <definedName name="jujcx">{"via1",#N/A,TRUE,"general";"via2",#N/A,TRUE,"general";"via3",#N/A,TRUE,"general"}</definedName>
    <definedName name="jujuj">{"via1",#N/A,TRUE,"general";"via2",#N/A,TRUE,"general";"via3",#N/A,TRUE,"general"}</definedName>
    <definedName name="jujujuju">{"TAB1",#N/A,TRUE,"GENERAL";"TAB2",#N/A,TRUE,"GENERAL";"TAB3",#N/A,TRUE,"GENERAL";"TAB4",#N/A,TRUE,"GENERAL";"TAB5",#N/A,TRUE,"GENERAL"}</definedName>
    <definedName name="juuuhb">{"TAB1",#N/A,TRUE,"GENERAL";"TAB2",#N/A,TRUE,"GENERAL";"TAB3",#N/A,TRUE,"GENERAL";"TAB4",#N/A,TRUE,"GENERAL";"TAB5",#N/A,TRUE,"GENERAL"}</definedName>
    <definedName name="jyjt7">{"via1",#N/A,TRUE,"general";"via2",#N/A,TRUE,"general";"via3",#N/A,TRUE,"general"}</definedName>
    <definedName name="JYJYT">3+(ROW(OFFSET(#REF!,0,0,200,1))-1)*0.0301507538</definedName>
    <definedName name="jyt">{"via1",#N/A,TRUE,"general";"via2",#N/A,TRUE,"general";"via3",#N/A,TRUE,"general"}</definedName>
    <definedName name="jytj">{"via1",#N/A,TRUE,"general";"via2",#N/A,TRUE,"general";"via3",#N/A,TRUE,"general"}</definedName>
    <definedName name="jyuju">{"via1",#N/A,TRUE,"general";"via2",#N/A,TRUE,"general";"via3",#N/A,TRUE,"general"}</definedName>
    <definedName name="jyujyuj">{"via1",#N/A,TRUE,"general";"via2",#N/A,TRUE,"general";"via3",#N/A,TRUE,"general"}</definedName>
    <definedName name="K0F1">#REF!</definedName>
    <definedName name="K0F2">#REF!</definedName>
    <definedName name="K10ALO">#REF!</definedName>
    <definedName name="K11ALO">#REF!</definedName>
    <definedName name="K1F1">#REF!</definedName>
    <definedName name="K1F2">#REF!</definedName>
    <definedName name="K2F1">#REF!</definedName>
    <definedName name="K2F2">#REF!</definedName>
    <definedName name="K3F1">#REF!</definedName>
    <definedName name="K3F2">#REF!</definedName>
    <definedName name="K4F1">#REF!</definedName>
    <definedName name="K4F2">#REF!</definedName>
    <definedName name="K5F1">#REF!</definedName>
    <definedName name="K5F2">#REF!</definedName>
    <definedName name="K6F1">#REF!</definedName>
    <definedName name="K6F2">#REF!</definedName>
    <definedName name="K7F1">#REF!</definedName>
    <definedName name="K7F2">#REF!</definedName>
    <definedName name="K8ALO">#REF!</definedName>
    <definedName name="K8F1">#REF!</definedName>
    <definedName name="K8F2">#REF!</definedName>
    <definedName name="K9ALO">#REF!</definedName>
    <definedName name="KGHGH">#REF!</definedName>
    <definedName name="KHGGH">{"via1",#N/A,TRUE,"general";"via2",#N/A,TRUE,"general";"via3",#N/A,TRUE,"general"}</definedName>
    <definedName name="khjk7">{"TAB1",#N/A,TRUE,"GENERAL";"TAB2",#N/A,TRUE,"GENERAL";"TAB3",#N/A,TRUE,"GENERAL";"TAB4",#N/A,TRUE,"GENERAL";"TAB5",#N/A,TRUE,"GENERAL"}</definedName>
    <definedName name="kikik">{"via1",#N/A,TRUE,"general";"via2",#N/A,TRUE,"general";"via3",#N/A,TRUE,"general"}</definedName>
    <definedName name="kjhkd">{"via1",#N/A,TRUE,"general";"via2",#N/A,TRUE,"general";"via3",#N/A,TRUE,"general"}</definedName>
    <definedName name="kjk">#REF!</definedName>
    <definedName name="kjtrkjr">{"via1",#N/A,TRUE,"general";"via2",#N/A,TRUE,"general";"via3",#N/A,TRUE,"general"}</definedName>
    <definedName name="kkkki">{"via1",#N/A,TRUE,"general";"via2",#N/A,TRUE,"general";"via3",#N/A,TRUE,"general"}</definedName>
    <definedName name="kkkkkki">{"TAB1",#N/A,TRUE,"GENERAL";"TAB2",#N/A,TRUE,"GENERAL";"TAB3",#N/A,TRUE,"GENERAL";"TAB4",#N/A,TRUE,"GENERAL";"TAB5",#N/A,TRUE,"GENERAL"}</definedName>
    <definedName name="KL">3+(ROW(OFFSET(#REF!,0,0,200,1))-1)*0.0301507538</definedName>
    <definedName name="KO" hidden="1">#REF!</definedName>
    <definedName name="krtrk">{"via1",#N/A,TRUE,"general";"via2",#N/A,TRUE,"general";"via3",#N/A,TRUE,"general"}</definedName>
    <definedName name="kyr">{"TAB1",#N/A,TRUE,"GENERAL";"TAB2",#N/A,TRUE,"GENERAL";"TAB3",#N/A,TRUE,"GENERAL";"TAB4",#N/A,TRUE,"GENERAL";"TAB5",#N/A,TRUE,"GENERAL"}</definedName>
    <definedName name="KYRFH">#REF!</definedName>
    <definedName name="L.L.L.L">#REF!</definedName>
    <definedName name="Left_Header" hidden="1">#REF!</definedName>
    <definedName name="LICITACION">#REF!</definedName>
    <definedName name="LIGUERO">#REF!</definedName>
    <definedName name="limcount" hidden="1">1</definedName>
    <definedName name="liq">[7]Resumen!$G$53</definedName>
    <definedName name="LIST1">OFFSET([39]Hoja1!$A$6,0,0,COUNTA([39]Hoja1!$B:$B),COUNTA([39]Hoja1!$6:$6)-1)</definedName>
    <definedName name="LIST2">OFFSET([39]Hoja1!$A$6,0,0,COUNTA([39]Hoja1!$A:$A))</definedName>
    <definedName name="liuoo">{"TAB1",#N/A,TRUE,"GENERAL";"TAB2",#N/A,TRUE,"GENERAL";"TAB3",#N/A,TRUE,"GENERAL";"TAB4",#N/A,TRUE,"GENERAL";"TAB5",#N/A,TRUE,"GENERAL"}</definedName>
    <definedName name="lkj">{"via1",#N/A,TRUE,"general";"via2",#N/A,TRUE,"general";"via3",#N/A,TRUE,"general"}</definedName>
    <definedName name="LKJLJK">{"TAB1",#N/A,TRUE,"GENERAL";"TAB2",#N/A,TRUE,"GENERAL";"TAB3",#N/A,TRUE,"GENERAL";"TAB4",#N/A,TRUE,"GENERAL";"TAB5",#N/A,TRUE,"GENERAL"}</definedName>
    <definedName name="LL">#REF!</definedName>
    <definedName name="LLANTAS">#REF!</definedName>
    <definedName name="lllllh">{"via1",#N/A,TRUE,"general";"via2",#N/A,TRUE,"general";"via3",#N/A,TRUE,"general"}</definedName>
    <definedName name="lllllllo">{"via1",#N/A,TRUE,"general";"via2",#N/A,TRUE,"general";"via3",#N/A,TRUE,"general"}</definedName>
    <definedName name="LOCA" localSheetId="3">[4]!absc</definedName>
    <definedName name="LOCA">[4]!absc</definedName>
    <definedName name="lolol">{"TAB1",#N/A,TRUE,"GENERAL";"TAB2",#N/A,TRUE,"GENERAL";"TAB3",#N/A,TRUE,"GENERAL";"TAB4",#N/A,TRUE,"GENERAL";"TAB5",#N/A,TRUE,"GENERAL"}</definedName>
    <definedName name="Longitud">#REF!</definedName>
    <definedName name="Longitud1">#REF!</definedName>
    <definedName name="Longitud2">#REF!</definedName>
    <definedName name="lote">#REF!</definedName>
    <definedName name="lplpl">{"via1",#N/A,TRUE,"general";"via2",#N/A,TRUE,"general";"via3",#N/A,TRUE,"general"}</definedName>
    <definedName name="mafdsf">{"via1",#N/A,TRUE,"general";"via2",#N/A,TRUE,"general";"via3",#N/A,TRUE,"general"}</definedName>
    <definedName name="mama" hidden="1">#REF!</definedName>
    <definedName name="mao">{"TAB1",#N/A,TRUE,"GENERAL";"TAB2",#N/A,TRUE,"GENERAL";"TAB3",#N/A,TRUE,"GENERAL";"TAB4",#N/A,TRUE,"GENERAL";"TAB5",#N/A,TRUE,"GENERAL"}</definedName>
    <definedName name="maow">{"via1",#N/A,TRUE,"general";"via2",#N/A,TRUE,"general";"via3",#N/A,TRUE,"general"}</definedName>
    <definedName name="Maquinaria">[40]Insum!$A$76:$E$99</definedName>
    <definedName name="marcolegal">[5]Listado!$T$2:$T$12</definedName>
    <definedName name="masor">{"via1",#N/A,TRUE,"general";"via2",#N/A,TRUE,"general";"via3",#N/A,TRUE,"general"}</definedName>
    <definedName name="MAT">#REF!</definedName>
    <definedName name="mcb">'[3]Gabinetes ctrol, prot. y med. '!#REF!</definedName>
    <definedName name="mcbb">'[3]Gabinetes ctrol, prot. y med. '!#REF!</definedName>
    <definedName name="mdd">{"via1",#N/A,TRUE,"general";"via2",#N/A,TRUE,"general";"via3",#N/A,TRUE,"general"}</definedName>
    <definedName name="meg">{"TAB1",#N/A,TRUE,"GENERAL";"TAB2",#N/A,TRUE,"GENERAL";"TAB3",#N/A,TRUE,"GENERAL";"TAB4",#N/A,TRUE,"GENERAL";"TAB5",#N/A,TRUE,"GENERAL"}</definedName>
    <definedName name="met_dep">[5]Listado!$AA$2:$AA$4</definedName>
    <definedName name="mfgjrdt">{"TAB1",#N/A,TRUE,"GENERAL";"TAB2",#N/A,TRUE,"GENERAL";"TAB3",#N/A,TRUE,"GENERAL";"TAB4",#N/A,TRUE,"GENERAL";"TAB5",#N/A,TRUE,"GENERAL"}</definedName>
    <definedName name="mghm">{"via1",#N/A,TRUE,"general";"via2",#N/A,TRUE,"general";"via3",#N/A,TRUE,"general"}</definedName>
    <definedName name="ministerios">[6]Listado!$M$2:$M$15</definedName>
    <definedName name="mjmj">{"via1",#N/A,TRUE,"general";"via2",#N/A,TRUE,"general";"via3",#N/A,TRUE,"general"}</definedName>
    <definedName name="mjmjmn">{"via1",#N/A,TRUE,"general";"via2",#N/A,TRUE,"general";"via3",#N/A,TRUE,"general"}</definedName>
    <definedName name="mjnhgkio">{"via1",#N/A,TRUE,"general";"via2",#N/A,TRUE,"general";"via3",#N/A,TRUE,"general"}</definedName>
    <definedName name="mmjmjh">{"TAB1",#N/A,TRUE,"GENERAL";"TAB2",#N/A,TRUE,"GENERAL";"TAB3",#N/A,TRUE,"GENERAL";"TAB4",#N/A,TRUE,"GENERAL";"TAB5",#N/A,TRUE,"GENERAL"}</definedName>
    <definedName name="mmm">{"TAB1",#N/A,TRUE,"GENERAL";"TAB2",#N/A,TRUE,"GENERAL";"TAB3",#N/A,TRUE,"GENERAL";"TAB4",#N/A,TRUE,"GENERAL";"TAB5",#N/A,TRUE,"GENERAL"}</definedName>
    <definedName name="mmmh">{"via1",#N/A,TRUE,"general";"via2",#N/A,TRUE,"general";"via3",#N/A,TRUE,"general"}</definedName>
    <definedName name="mmmmmjyt">{"TAB1",#N/A,TRUE,"GENERAL";"TAB2",#N/A,TRUE,"GENERAL";"TAB3",#N/A,TRUE,"GENERAL";"TAB4",#N/A,TRUE,"GENERAL";"TAB5",#N/A,TRUE,"GENERAL"}</definedName>
    <definedName name="mmmmmmg">{"via1",#N/A,TRUE,"general";"via2",#N/A,TRUE,"general";"via3",#N/A,TRUE,"general"}</definedName>
    <definedName name="MN">{"via1",#N/A,TRUE,"general";"via2",#N/A,TRUE,"general";"via3",#N/A,TRUE,"general"}</definedName>
    <definedName name="Modf7">#REF!</definedName>
    <definedName name="MODIFICACION">#REF!</definedName>
    <definedName name="MPsc">#REF!</definedName>
    <definedName name="MunicipioPrestacion">#REF!</definedName>
    <definedName name="MUNICIPIOS">#REF!</definedName>
    <definedName name="N">#REF!</definedName>
    <definedName name="N_metal">[14]D_AWG!$C$25</definedName>
    <definedName name="nbvnv">{"via1",#N/A,TRUE,"general";"via2",#N/A,TRUE,"general";"via3",#N/A,TRUE,"general"}</definedName>
    <definedName name="NDHS">{"TAB1",#N/A,TRUE,"GENERAL";"TAB2",#N/A,TRUE,"GENERAL";"TAB3",#N/A,TRUE,"GENERAL";"TAB4",#N/A,TRUE,"GENERAL";"TAB5",#N/A,TRUE,"GENERAL"}</definedName>
    <definedName name="nf">{"TAB1",#N/A,TRUE,"GENERAL";"TAB2",#N/A,TRUE,"GENERAL";"TAB3",#N/A,TRUE,"GENERAL";"TAB4",#N/A,TRUE,"GENERAL";"TAB5",#N/A,TRUE,"GENERAL"}</definedName>
    <definedName name="nfg">{"via1",#N/A,TRUE,"general";"via2",#N/A,TRUE,"general";"via3",#N/A,TRUE,"general"}</definedName>
    <definedName name="nfgn">{"via1",#N/A,TRUE,"general";"via2",#N/A,TRUE,"general";"via3",#N/A,TRUE,"general"}</definedName>
    <definedName name="ngdn">{"TAB1",#N/A,TRUE,"GENERAL";"TAB2",#N/A,TRUE,"GENERAL";"TAB3",#N/A,TRUE,"GENERAL";"TAB4",#N/A,TRUE,"GENERAL";"TAB5",#N/A,TRUE,"GENERAL"}</definedName>
    <definedName name="ngfh">{"via1",#N/A,TRUE,"general";"via2",#N/A,TRUE,"general";"via3",#N/A,TRUE,"general"}</definedName>
    <definedName name="nhn">{"via1",#N/A,TRUE,"general";"via2",#N/A,TRUE,"general";"via3",#N/A,TRUE,"general"}</definedName>
    <definedName name="nhncfgn">{"TAB1",#N/A,TRUE,"GENERAL";"TAB2",#N/A,TRUE,"GENERAL";"TAB3",#N/A,TRUE,"GENERAL";"TAB4",#N/A,TRUE,"GENERAL";"TAB5",#N/A,TRUE,"GENERAL"}</definedName>
    <definedName name="nhndr">{"via1",#N/A,TRUE,"general";"via2",#N/A,TRUE,"general";"via3",#N/A,TRUE,"general"}</definedName>
    <definedName name="NMH">#REF!</definedName>
    <definedName name="nmmmm">{"via1",#N/A,TRUE,"general";"via2",#N/A,TRUE,"general";"via3",#N/A,TRUE,"general"}</definedName>
    <definedName name="NN">{"TAB1",#N/A,TRUE,"GENERAL";"TAB2",#N/A,TRUE,"GENERAL";"TAB3",#N/A,TRUE,"GENERAL";"TAB4",#N/A,TRUE,"GENERAL";"TAB5",#N/A,TRUE,"GENERAL"}</definedName>
    <definedName name="nndng">{"TAB1",#N/A,TRUE,"GENERAL";"TAB2",#N/A,TRUE,"GENERAL";"TAB3",#N/A,TRUE,"GENERAL";"TAB4",#N/A,TRUE,"GENERAL";"TAB5",#N/A,TRUE,"GENERAL"}</definedName>
    <definedName name="nnn">{"TAB1",#N/A,TRUE,"GENERAL";"TAB2",#N/A,TRUE,"GENERAL";"TAB3",#N/A,TRUE,"GENERAL";"TAB4",#N/A,TRUE,"GENERAL";"TAB5",#N/A,TRUE,"GENERAL"}</definedName>
    <definedName name="nnnhd">{"via1",#N/A,TRUE,"general";"via2",#N/A,TRUE,"general";"via3",#N/A,TRUE,"general"}</definedName>
    <definedName name="nnnnn">{"via1",#N/A,TRUE,"general";"via2",#N/A,TRUE,"general";"via3",#N/A,TRUE,"general"}</definedName>
    <definedName name="nnnnnd">{"TAB1",#N/A,TRUE,"GENERAL";"TAB2",#N/A,TRUE,"GENERAL";"TAB3",#N/A,TRUE,"GENERAL";"TAB4",#N/A,TRUE,"GENERAL";"TAB5",#N/A,TRUE,"GENERAL"}</definedName>
    <definedName name="nnnnnf">{"TAB1",#N/A,TRUE,"GENERAL";"TAB2",#N/A,TRUE,"GENERAL";"TAB3",#N/A,TRUE,"GENERAL";"TAB4",#N/A,TRUE,"GENERAL";"TAB5",#N/A,TRUE,"GENERAL"}</definedName>
    <definedName name="nnnnnh">{"via1",#N/A,TRUE,"general";"via2",#N/A,TRUE,"general";"via3",#N/A,TRUE,"general"}</definedName>
    <definedName name="NoFacturable">'[16]ENSAYOS DE LABORATORIO'!#REF!</definedName>
    <definedName name="Nombre">#REF!</definedName>
    <definedName name="NombrePrestador">#REF!</definedName>
    <definedName name="NORTE_DE_SANTANDER">#REF!</definedName>
    <definedName name="NoSuscriptores">#REF!</definedName>
    <definedName name="nuevo">#REF!</definedName>
    <definedName name="nxn">{"via1",#N/A,TRUE,"general";"via2",#N/A,TRUE,"general";"via3",#N/A,TRUE,"general"}</definedName>
    <definedName name="Ñ">#REF!</definedName>
    <definedName name="ÑÑ">#REF!</definedName>
    <definedName name="ñpñpñ">{"via1",#N/A,TRUE,"general";"via2",#N/A,TRUE,"general";"via3",#N/A,TRUE,"general"}</definedName>
    <definedName name="o9o9">{"via1",#N/A,TRUE,"general";"via2",#N/A,TRUE,"general";"via3",#N/A,TRUE,"general"}</definedName>
    <definedName name="objetivospolítica">'[6]Objetivos de Política'!$B$2:$B$214</definedName>
    <definedName name="Objeto">'[22]Datos básicos'!$B$4</definedName>
    <definedName name="OBS_Data_Col" hidden="1">#REF!</definedName>
    <definedName name="Oficina">'[16]ENSAYOS DE LABORATORIO'!#REF!</definedName>
    <definedName name="oiret">{"TAB1",#N/A,TRUE,"GENERAL";"TAB2",#N/A,TRUE,"GENERAL";"TAB3",#N/A,TRUE,"GENERAL";"TAB4",#N/A,TRUE,"GENERAL";"TAB5",#N/A,TRUE,"GENERAL"}</definedName>
    <definedName name="oirgrth">{"TAB1",#N/A,TRUE,"GENERAL";"TAB2",#N/A,TRUE,"GENERAL";"TAB3",#N/A,TRUE,"GENERAL";"TAB4",#N/A,TRUE,"GENERAL";"TAB5",#N/A,TRUE,"GENERAL"}</definedName>
    <definedName name="OIUOIU">{"via1",#N/A,TRUE,"general";"via2",#N/A,TRUE,"general";"via3",#N/A,TRUE,"general"}</definedName>
    <definedName name="ooo">{"via1",#N/A,TRUE,"general";"via2",#N/A,TRUE,"general";"via3",#N/A,TRUE,"general"}</definedName>
    <definedName name="ooooiii">{"TAB1",#N/A,TRUE,"GENERAL";"TAB2",#N/A,TRUE,"GENERAL";"TAB3",#N/A,TRUE,"GENERAL";"TAB4",#N/A,TRUE,"GENERAL";"TAB5",#N/A,TRUE,"GENERAL"}</definedName>
    <definedName name="oooos">{"via1",#N/A,TRUE,"general";"via2",#N/A,TRUE,"general";"via3",#N/A,TRUE,"general"}</definedName>
    <definedName name="Openingpb" hidden="1">#REF!</definedName>
    <definedName name="OrigenObra">'[23]IMPUESTOS Y VR TOTAL'!$F$27</definedName>
    <definedName name="OSCAR">#REF!</definedName>
    <definedName name="otros">[32]otros!$A$6:$A$1235</definedName>
    <definedName name="OWNER" hidden="1">#REF!</definedName>
    <definedName name="p">#REF!</definedName>
    <definedName name="p.BS" hidden="1">#REF!</definedName>
    <definedName name="p.BSAssumptions" hidden="1">#REF!</definedName>
    <definedName name="p.CapStructure" hidden="1">#REF!</definedName>
    <definedName name="p.CashFlow" hidden="1">#REF!</definedName>
    <definedName name="p.Cover" hidden="1">#REF!</definedName>
    <definedName name="p.Depreciation" hidden="1">#REF!</definedName>
    <definedName name="p.Executive" hidden="1">#REF!</definedName>
    <definedName name="p.FactSheet" hidden="1">#REF!</definedName>
    <definedName name="p.IS" hidden="1">#REF!</definedName>
    <definedName name="p.ISAssumptions" hidden="1">#REF!</definedName>
    <definedName name="p.OpeningBS" hidden="1">#REF!</definedName>
    <definedName name="p.TaxCalculation" hidden="1">#REF!</definedName>
    <definedName name="p0p0">{"via1",#N/A,TRUE,"general";"via2",#N/A,TRUE,"general";"via3",#N/A,TRUE,"general"}</definedName>
    <definedName name="Pal_Workbook_GUID" hidden="1">"MZ13F7WREF2M259BRMK8ILZK"</definedName>
    <definedName name="PALERO">#REF!</definedName>
    <definedName name="Pant_NC">[14]T_Cu_ASTM!$T$8:$AJ$33</definedName>
    <definedName name="PASO" hidden="1">{#N/A,#N/A,TRUE,"INGENIERIA";#N/A,#N/A,TRUE,"COMPRAS";#N/A,#N/A,TRUE,"DIRECCION";#N/A,#N/A,TRUE,"RESUMEN"}</definedName>
    <definedName name="PASS" hidden="1">{#N/A,#N/A,TRUE,"INGENIERIA";#N/A,#N/A,TRUE,"COMPRAS";#N/A,#N/A,TRUE,"DIRECCION";#N/A,#N/A,TRUE,"RESUMEN"}</definedName>
    <definedName name="PersonalProfesional">'[16]ENSAYOS DE LABORATORIO'!#REF!</definedName>
    <definedName name="PersonalTecnico">'[16]ENSAYOS DE LABORATORIO'!#REF!</definedName>
    <definedName name="pg">'[7]Presupuesto General'!$U$25</definedName>
    <definedName name="pgt">'[7]Presupuesto General'!$U$30</definedName>
    <definedName name="PIA" hidden="1">#REF!</definedName>
    <definedName name="PIEDRA">#REF!</definedName>
    <definedName name="PKHK">{"TAB1",#N/A,TRUE,"GENERAL";"TAB2",#N/A,TRUE,"GENERAL";"TAB3",#N/A,TRUE,"GENERAL";"TAB4",#N/A,TRUE,"GENERAL";"TAB5",#N/A,TRUE,"GENERAL"}</definedName>
    <definedName name="pkj">{"TAB1",#N/A,TRUE,"GENERAL";"TAB2",#N/A,TRUE,"GENERAL";"TAB3",#N/A,TRUE,"GENERAL";"TAB4",#N/A,TRUE,"GENERAL";"TAB5",#N/A,TRUE,"GENERAL"}</definedName>
    <definedName name="PLAD">{"TAB1",#N/A,TRUE,"GENERAL";"TAB2",#N/A,TRUE,"GENERAL";"TAB3",#N/A,TRUE,"GENERAL";"TAB4",#N/A,TRUE,"GENERAL";"TAB5",#N/A,TRUE,"GENERAL"}</definedName>
    <definedName name="Plazo">[11]BASES!$E$27</definedName>
    <definedName name="PlazoAIU">#REF!</definedName>
    <definedName name="PlazoEnMeses">'[16]ENSAYOS DE LABORATORIO'!#REF!</definedName>
    <definedName name="PLPLUNN">{"TAB1",#N/A,TRUE,"GENERAL";"TAB2",#N/A,TRUE,"GENERAL";"TAB3",#N/A,TRUE,"GENERAL";"TAB4",#N/A,TRUE,"GENERAL";"TAB5",#N/A,TRUE,"GENERAL"}</definedName>
    <definedName name="PLUG" hidden="1">#REF!</definedName>
    <definedName name="pma">#REF!</definedName>
    <definedName name="poblado">[5]Listado!$G$2:$G$8</definedName>
    <definedName name="POIUP">{"via1",#N/A,TRUE,"general";"via2",#N/A,TRUE,"general";"via3",#N/A,TRUE,"general"}</definedName>
    <definedName name="popop">{"via1",#N/A,TRUE,"general";"via2",#N/A,TRUE,"general";"via3",#N/A,TRUE,"general"}</definedName>
    <definedName name="popp">{"via1",#N/A,TRUE,"general";"via2",#N/A,TRUE,"general";"via3",#N/A,TRUE,"general"}</definedName>
    <definedName name="popvds">{"TAB1",#N/A,TRUE,"GENERAL";"TAB2",#N/A,TRUE,"GENERAL";"TAB3",#N/A,TRUE,"GENERAL";"TAB4",#N/A,TRUE,"GENERAL";"TAB5",#N/A,TRUE,"GENERAL"}</definedName>
    <definedName name="por">'[41]Equipos Principales'!$D$21</definedName>
    <definedName name="PORCE">[12]BASES!$E$26</definedName>
    <definedName name="porcentaje">#REF!</definedName>
    <definedName name="PorcentajeUtilidad">'[23]COSTEO TOTAL OBRA'!$B$29</definedName>
    <definedName name="pouig">{"via1",#N/A,TRUE,"general";"via2",#N/A,TRUE,"general";"via3",#N/A,TRUE,"general"}</definedName>
    <definedName name="ppppp9">{"via1",#N/A,TRUE,"general";"via2",#N/A,TRUE,"general";"via3",#N/A,TRUE,"general"}</definedName>
    <definedName name="pppppd">{"TAB1",#N/A,TRUE,"GENERAL";"TAB2",#N/A,TRUE,"GENERAL";"TAB3",#N/A,TRUE,"GENERAL";"TAB4",#N/A,TRUE,"GENERAL";"TAB5",#N/A,TRUE,"GENERAL"}</definedName>
    <definedName name="pqroj">{"via1",#N/A,TRUE,"general";"via2",#N/A,TRUE,"general";"via3",#N/A,TRUE,"general"}</definedName>
    <definedName name="pre">SUM([35]Resumen!$G$28:$G$31)</definedName>
    <definedName name="Prestaciones">[42]Datos!$B$14</definedName>
    <definedName name="PrestacionesSeguridadOtros">[23]FM!$E$8:$E$22</definedName>
    <definedName name="presup">#REF!</definedName>
    <definedName name="PRIMER">{"via1",#N/A,TRUE,"general";"via2",#N/A,TRUE,"general";"via3",#N/A,TRUE,"general"}</definedName>
    <definedName name="PRIMET">{"TAB1",#N/A,TRUE,"GENERAL";"TAB2",#N/A,TRUE,"GENERAL";"TAB3",#N/A,TRUE,"GENERAL";"TAB4",#N/A,TRUE,"GENERAL";"TAB5",#N/A,TRUE,"GENERAL"}</definedName>
    <definedName name="Print_Area_MI">#REF!</definedName>
    <definedName name="Print_Titles_MI">#REF!</definedName>
    <definedName name="PrintEnd" hidden="1">#REF!</definedName>
    <definedName name="PrintStart" hidden="1">#REF!</definedName>
    <definedName name="proceso">[33]procesos!$A$2:$A$73</definedName>
    <definedName name="producto">'[19]Indicadores de Producto'!$B$2:$B$745</definedName>
    <definedName name="Profesional">'[16]ENSAYOS DE LABORATORIO'!#REF!</definedName>
    <definedName name="PrOfic">[11]BASES!$B$31</definedName>
    <definedName name="programa">'[6]Programa Presupuestal'!$B$2:$B$26</definedName>
    <definedName name="proyecto">[5]Listado!$B$11:$B$17</definedName>
    <definedName name="PRUEBA" localSheetId="3">[43]!absc</definedName>
    <definedName name="PRUEBA">[43]!absc</definedName>
    <definedName name="prueba1" localSheetId="3">[43]!absc</definedName>
    <definedName name="prueba1">[43]!absc</definedName>
    <definedName name="PRUEBA2">#REF!</definedName>
    <definedName name="ptope">{"TAB1",#N/A,TRUE,"GENERAL";"TAB2",#N/A,TRUE,"GENERAL";"TAB3",#N/A,TRUE,"GENERAL";"TAB4",#N/A,TRUE,"GENERAL";"TAB5",#N/A,TRUE,"GENERAL"}</definedName>
    <definedName name="ptopes">{"via1",#N/A,TRUE,"general";"via2",#N/A,TRUE,"general";"via3",#N/A,TRUE,"general"}</definedName>
    <definedName name="PTTTT" hidden="1">{#N/A,#N/A,TRUE,"INGENIERIA";#N/A,#N/A,TRUE,"COMPRAS";#N/A,#N/A,TRUE,"DIRECCION";#N/A,#N/A,TRUE,"RESUMEN"}</definedName>
    <definedName name="q">{"via1",#N/A,TRUE,"general";"via2",#N/A,TRUE,"general";"via3",#N/A,TRUE,"general"}</definedName>
    <definedName name="q1q1q">{"via1",#N/A,TRUE,"general";"via2",#N/A,TRUE,"general";"via3",#N/A,TRUE,"general"}</definedName>
    <definedName name="qaedtguj">{"via1",#N/A,TRUE,"general";"via2",#N/A,TRUE,"general";"via3",#N/A,TRUE,"general"}</definedName>
    <definedName name="QUINDIO">#REF!</definedName>
    <definedName name="QWE" hidden="1">#REF!</definedName>
    <definedName name="r.CashFlow" hidden="1">#REF!</definedName>
    <definedName name="r.Leverage" hidden="1">#REF!</definedName>
    <definedName name="r.Liquidity" hidden="1">#REF!</definedName>
    <definedName name="r.Market" hidden="1">#REF!</definedName>
    <definedName name="r.Profitability" hidden="1">#REF!</definedName>
    <definedName name="r.Summary" hidden="1">#REF!</definedName>
    <definedName name="regiones">[6]Listado!$B$2:$B$9</definedName>
    <definedName name="rep">[7]Resumen!$G$48</definedName>
    <definedName name="RISARALDA">#REF!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ws2Unhide" hidden="1">#REF!</definedName>
    <definedName name="rsmt">#REF!</definedName>
    <definedName name="selalternativas">[5]Listado!$S$2:$S$3</definedName>
    <definedName name="sencount" hidden="1">1</definedName>
    <definedName name="SiglaPrestador">#REF!</definedName>
    <definedName name="sm">'[7]Mano de Obra'!$B$1</definedName>
    <definedName name="SOSO" hidden="1">#REF!</definedName>
    <definedName name="Stub" hidden="1">#REF!</definedName>
    <definedName name="Stub_Header1" hidden="1">#REF!</definedName>
    <definedName name="Stub_Header2" hidden="1">#REF!</definedName>
    <definedName name="Stub_Header3" hidden="1">#REF!</definedName>
    <definedName name="subprograma">[6]Subprograma!$B$2:$B$87</definedName>
    <definedName name="Supervía" hidden="1">{#N/A,#N/A,TRUE,"0001";#N/A,#N/A,TRUE,"0002";#N/A,#N/A,TRUE,"0003";#N/A,#N/A,TRUE,"0004";#N/A,#N/A,TRUE,"0005";#N/A,#N/A,TRUE,"0006";#N/A,#N/A,TRUE,"0007";#N/A,#N/A,TRUE,"0008";#N/A,#N/A,TRUE,"0009";#N/A,#N/A,TRUE,"0010"}</definedName>
    <definedName name="Supervía_1" hidden="1">{#N/A,#N/A,TRUE,"0001";#N/A,#N/A,TRUE,"0002";#N/A,#N/A,TRUE,"0003";#N/A,#N/A,TRUE,"0004";#N/A,#N/A,TRUE,"0005";#N/A,#N/A,TRUE,"0006";#N/A,#N/A,TRUE,"0007";#N/A,#N/A,TRUE,"0008";#N/A,#N/A,TRUE,"0009";#N/A,#N/A,TRUE,"0010"}</definedName>
    <definedName name="TarifaMT">[23]TarifaMT!$A$5:$AD$36</definedName>
    <definedName name="Taxpb" hidden="1">#REF!</definedName>
    <definedName name="Tecnico">'[16]ENSAYOS DE LABORATORIO'!#REF!</definedName>
    <definedName name="TipoCosteo">'[16]ENSAYOS DE LABORATORIO'!#REF!</definedName>
    <definedName name="TiposCampamentos">'[16]ENSAYOS DE LABORATORIO'!#REF!</definedName>
    <definedName name="TiposEnsayos">'[16]ENSAYOS DE LABORATORIO'!$A$26:$A$45</definedName>
    <definedName name="TiposEquipos">'[16]ENSAYOS DE LABORATORIO'!#REF!</definedName>
    <definedName name="TiposOficina">'[16]ENSAYOS DE LABORATORIO'!#REF!</definedName>
    <definedName name="TiposPersonalProfesional">'[16]ENSAYOS DE LABORATORIO'!#REF!</definedName>
    <definedName name="TiposPersonalTecnico">'[16]ENSAYOS DE LABORATORIO'!#REF!</definedName>
    <definedName name="Titlepb" hidden="1">#REF!</definedName>
    <definedName name="titulo">#REF!</definedName>
    <definedName name="titulo1">#REF!</definedName>
    <definedName name="_xlnm.Print_Titles" localSheetId="1">'1. SISFV 2010 W '!$1:$2</definedName>
    <definedName name="_xlnm.Print_Titles" localSheetId="2">'2. MR 5 KW'!$1:$2</definedName>
    <definedName name="_xlnm.Print_Titles" localSheetId="3">'3. MR 10 KW'!$1:$2</definedName>
    <definedName name="_xlnm.Print_Titles" localSheetId="4">'4. MR 15 KW'!$1:$2</definedName>
    <definedName name="_xlnm.Print_Titles" localSheetId="0">'PRES GENERAL AWA'!$1:$2</definedName>
    <definedName name="TOLIMA">#REF!</definedName>
    <definedName name="TotalCalidad">'[16]ENSAYOS DE LABORATORIO'!#REF!</definedName>
    <definedName name="TotalCam">'[16]ENSAYOS DE LABORATORIO'!#REF!</definedName>
    <definedName name="TotalContratoConIva">'[23]COSTEO TOTAL OBRA'!$D$37</definedName>
    <definedName name="TotalContratoSinIVA">'[23]COSTEO TOTAL OBRA'!$D$33</definedName>
    <definedName name="TotalEns">'[16]ENSAYOS DE LABORATORIO'!$O$2:$O$21</definedName>
    <definedName name="TotalEqu">'[16]ENSAYOS DE LABORATORIO'!#REF!</definedName>
    <definedName name="TotalImpuestosObra">'[23]IMPUESTOS Y VR TOTAL'!$F$10</definedName>
    <definedName name="TotalNoFacturable">'[16]ENSAYOS DE LABORATORIO'!#REF!</definedName>
    <definedName name="TotalOfi">'[16]ENSAYOS DE LABORATORIO'!#REF!</definedName>
    <definedName name="TotalPaginaPersonal">'[16]ENSAYOS DE LABORATORIO'!#REF!</definedName>
    <definedName name="TotalPro">'[16]ENSAYOS DE LABORATORIO'!#REF!</definedName>
    <definedName name="TotalTec">'[16]ENSAYOS DE LABORATORIO'!#REF!</definedName>
    <definedName name="TotalTram">'[16]ENSAYOS DE LABORATORIO'!#REF!</definedName>
    <definedName name="TotalVia">'[16]ENSAYOS DE LABORATORIO'!#REF!</definedName>
    <definedName name="Tramite">'[16]ENSAYOS DE LABORATORIO'!#REF!</definedName>
    <definedName name="TRANSPORI" hidden="1">{#N/A,#N/A,TRUE,"INGENIERIA";#N/A,#N/A,TRUE,"COMPRAS";#N/A,#N/A,TRUE,"DIRECCION";#N/A,#N/A,TRUE,"RESUMEN"}</definedName>
    <definedName name="trm">[41]TRM!$F$8</definedName>
    <definedName name="Unidad">[19]Unidades!$A$1:$A$58</definedName>
    <definedName name="unidades">[5]Listado!$AI$2:$AI$59</definedName>
    <definedName name="Unit" hidden="1">#REF!</definedName>
    <definedName name="usu">'[41]Precios de Materiales'!$F$116</definedName>
    <definedName name="usui">[7]Resumen!$B$31</definedName>
    <definedName name="usut">[7]Resumen!$B$43</definedName>
    <definedName name="usuv" localSheetId="6">[37]Resumen!$B$11</definedName>
    <definedName name="usuv" localSheetId="5">[37]Resumen!$B$11</definedName>
    <definedName name="usuv">[7]Resumen!$B$11</definedName>
    <definedName name="uti">'[7]Análisis AIU'!$F$73</definedName>
    <definedName name="UtilidadObra">'[23]IMPUESTOS Y VR TOTAL'!$F$7</definedName>
    <definedName name="uuuu" hidden="1">#REF!</definedName>
    <definedName name="ValorTotConsultoria">[23]FM!$E$62</definedName>
    <definedName name="VAUPÉS">[13]PRESUPUESTO!#REF!</definedName>
    <definedName name="via" hidden="1">{"via1",#N/A,TRUE,"general";"via2",#N/A,TRUE,"general";"via3",#N/A,TRUE,"general"}</definedName>
    <definedName name="via_1" hidden="1">{"via1",#N/A,TRUE,"general";"via2",#N/A,TRUE,"general";"via3",#N/A,TRUE,"general"}</definedName>
    <definedName name="Viajes">'[16]ENSAYOS DE LABORATORIO'!#REF!</definedName>
    <definedName name="vtp">'[7]Presupuesto General'!$U$39</definedName>
    <definedName name="w" hidden="1">#REF!</definedName>
    <definedName name="wqw" hidden="1">#REF!</definedName>
    <definedName name="wrn.ar." hidden="1">{#N/A,#N/A,TRUE,"CODIGO DEPENDENCIA"}</definedName>
    <definedName name="wrn.Financial._.Statements."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inancial._.Statements._1" hidden="1">{#N/A,#N/A,TRUE,"Consolidated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Ull._.Model."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FUll._.Model._1" hidden="1">{#N/A,#N/A,TRUE,"Assump";#N/A,#N/A,TRUE,"Transaction Summary";#N/A,#N/A,TRUE,"Restructuring Sensitivities";#N/A,#N/A,TRUE,"DCF";#N/A,#N/A,TRUE,"IRR";#N/A,#N/A,TRUE,"Debt Capacity";#N/A,#N/A,TRUE,"Consolidated FS";#N/A,#N/A,TRUE,"Consolidating BS";#N/A,#N/A,TRUE,"Core Bus";#N/A,#N/A,TRUE,"News &amp; Consumer";#N/A,#N/A,TRUE,"Mags &amp; Catalogues";#N/A,#N/A,TRUE,"Select";#N/A,#N/A,TRUE,"Spain Bus";#N/A,#N/A,TRUE,"Spain";#N/A,#N/A,TRUE,"Non Core Bus";#N/A,#N/A,TRUE,"Packaging";#N/A,#N/A,TRUE,"Scientifica";#N/A,#N/A,TRUE,"Hungary Bus";#N/A,#N/A,TRUE,"Hungary";#N/A,#N/A,TRUE,"Group Cost Bus";#N/A,#N/A,TRUE,"Group Costs"}</definedName>
    <definedName name="wrn.GENERAL." hidden="1">{"TAB1",#N/A,TRUE,"GENERAL";"TAB2",#N/A,TRUE,"GENERAL";"TAB3",#N/A,TRUE,"GENERAL";"TAB4",#N/A,TRUE,"GENERAL";"TAB5",#N/A,TRUE,"GENERAL"}</definedName>
    <definedName name="wrn.GENERAL._1" hidden="1">{"TAB1",#N/A,TRUE,"GENERAL";"TAB2",#N/A,TRUE,"GENERAL";"TAB3",#N/A,TRUE,"GENERAL";"TAB4",#N/A,TRUE,"GENERAL";"TAB5",#N/A,TRUE,"GENERAL"}</definedName>
    <definedName name="wrn.GERENCIA." hidden="1">{#N/A,#N/A,TRUE,"INGENIERIA";#N/A,#N/A,TRUE,"COMPRAS";#N/A,#N/A,TRUE,"DIRECCION";#N/A,#N/A,TRUE,"RESUMEN"}</definedName>
    <definedName name="wrn.Restructuring._.Summaries." hidden="1">{#N/A,#N/A,TRUE,"Transaction Summary";#N/A,#N/A,TRUE,"Restructuring Sensitivities";#N/A,#N/A,TRUE,"DCF";#N/A,#N/A,TRUE,"IRR";#N/A,#N/A,TRUE,"Debt Capacity"}</definedName>
    <definedName name="wrn.Restructuring._.Summaries._1" hidden="1">{#N/A,#N/A,TRUE,"Transaction Summary";#N/A,#N/A,TRUE,"Restructuring Sensitivities";#N/A,#N/A,TRUE,"DCF";#N/A,#N/A,TRUE,"IRR";#N/A,#N/A,TRUE,"Debt Capacity"}</definedName>
    <definedName name="wrn.resumen." hidden="1">{"total",#N/A,FALSE,"TD 0% ";"total",#N/A,FALSE,"TD 12%";"total",#N/A,FALSE,"TD 10%"}</definedName>
    <definedName name="wrn.via." hidden="1">{"via1",#N/A,TRUE,"general";"via2",#N/A,TRUE,"general";"via3",#N/A,TRUE,"general"}</definedName>
    <definedName name="wrn.via._1" hidden="1">{"via1",#N/A,TRUE,"general";"via2",#N/A,TRUE,"general";"via3",#N/A,TRUE,"general"}</definedName>
    <definedName name="XMesCalidades">'[16]ENSAYOS DE LABORATORIO'!#REF!</definedName>
    <definedName name="XMesNoFacturables">'[16]ENSAYOS DE LABORATORIO'!#REF!</definedName>
    <definedName name="XMesPersonalPromedio">[23]FM!$E$8</definedName>
    <definedName name="XMesProfesionales">'[16]ENSAYOS DE LABORATORIO'!#REF!</definedName>
    <definedName name="XMesTecnicos">'[16]ENSAYOS DE LABORATORIO'!#REF!</definedName>
    <definedName name="xx">[44]PERSONAL!$D$10</definedName>
    <definedName name="XXXXX"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XXXXXX" hidden="1">{#N/A,#N/A,TRUE,"INGENIERIA";#N/A,#N/A,TRUE,"COMPRAS";#N/A,#N/A,TRUE,"DIRECCION";#N/A,#N/A,TRUE,"RESUMEN"}</definedName>
    <definedName name="xyz" hidden="1">#REF!</definedName>
    <definedName name="yyyyyy"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6" l="1"/>
  <c r="G50" i="6"/>
  <c r="G38" i="6"/>
  <c r="G32" i="6"/>
  <c r="G23" i="6"/>
  <c r="G17" i="6"/>
  <c r="G14" i="6"/>
  <c r="G6" i="6"/>
  <c r="B35" i="5"/>
  <c r="A35" i="5"/>
  <c r="B31" i="5"/>
  <c r="A31" i="5"/>
  <c r="B29" i="5"/>
  <c r="A29" i="5"/>
  <c r="D27" i="5"/>
  <c r="D26" i="5"/>
  <c r="D25" i="5"/>
  <c r="D24" i="5"/>
  <c r="D23" i="5"/>
  <c r="D22" i="5"/>
  <c r="D21" i="5"/>
  <c r="D20" i="5"/>
  <c r="D18" i="5"/>
  <c r="D19" i="5" s="1"/>
  <c r="B17" i="5"/>
  <c r="A17" i="5"/>
  <c r="B3" i="5"/>
  <c r="A3" i="5"/>
  <c r="A1" i="5"/>
  <c r="B35" i="4"/>
  <c r="A35" i="4"/>
  <c r="B31" i="4"/>
  <c r="A31" i="4"/>
  <c r="B29" i="4"/>
  <c r="A29" i="4"/>
  <c r="D27" i="4"/>
  <c r="D26" i="4"/>
  <c r="D25" i="4"/>
  <c r="D24" i="4"/>
  <c r="D23" i="4"/>
  <c r="D22" i="4"/>
  <c r="D21" i="4"/>
  <c r="D20" i="4"/>
  <c r="D18" i="4"/>
  <c r="B17" i="4"/>
  <c r="A17" i="4"/>
  <c r="B3" i="4"/>
  <c r="A3" i="4"/>
  <c r="A1" i="4"/>
  <c r="B35" i="3"/>
  <c r="A35" i="3"/>
  <c r="B31" i="3"/>
  <c r="A31" i="3"/>
  <c r="B29" i="3"/>
  <c r="A29" i="3"/>
  <c r="D27" i="3"/>
  <c r="D26" i="3"/>
  <c r="D25" i="3"/>
  <c r="D24" i="3"/>
  <c r="D23" i="3"/>
  <c r="D22" i="3"/>
  <c r="D21" i="3"/>
  <c r="D20" i="3"/>
  <c r="D18" i="3"/>
  <c r="B17" i="3"/>
  <c r="A17" i="3"/>
  <c r="B3" i="3"/>
  <c r="A3" i="3"/>
  <c r="A1" i="3"/>
  <c r="B14" i="2"/>
  <c r="B11" i="2"/>
  <c r="B3" i="2"/>
  <c r="A1" i="2"/>
  <c r="F48" i="1"/>
  <c r="E40" i="1"/>
  <c r="E39" i="1"/>
  <c r="E38" i="1"/>
  <c r="D30" i="1"/>
  <c r="D27" i="1"/>
  <c r="D28" i="1" s="1"/>
  <c r="D21" i="1"/>
  <c r="D23" i="1" s="1"/>
  <c r="D18" i="1"/>
  <c r="D13" i="1"/>
  <c r="D15" i="1" s="1"/>
  <c r="D10" i="1"/>
  <c r="D11" i="1" s="1"/>
  <c r="D6" i="1"/>
  <c r="D5" i="1"/>
  <c r="D4" i="1"/>
  <c r="D12" i="1" l="1"/>
  <c r="D24" i="1"/>
  <c r="F16" i="2"/>
  <c r="F38" i="7"/>
  <c r="G70" i="6"/>
  <c r="D29" i="1"/>
  <c r="D19" i="1"/>
  <c r="D7" i="1"/>
  <c r="D19" i="3"/>
  <c r="D19" i="4"/>
  <c r="D32" i="1"/>
  <c r="D20" i="1" l="1"/>
  <c r="F46" i="4"/>
  <c r="D33" i="1"/>
  <c r="F46" i="5"/>
  <c r="F4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Marysol Leal</author>
  </authors>
  <commentList>
    <comment ref="B12" authorId="0" shapeId="0" xr:uid="{75C92A26-51A0-4898-A719-9946BE7BE9A6}">
      <text>
        <r>
          <rPr>
            <b/>
            <sz val="10"/>
            <color rgb="FF000000"/>
            <rFont val="Tahoma"/>
            <family val="2"/>
          </rPr>
          <t>Marysol Leal:</t>
        </r>
        <r>
          <rPr>
            <sz val="10"/>
            <color rgb="FF000000"/>
            <rFont val="Tahoma"/>
            <family val="2"/>
          </rPr>
          <t xml:space="preserve">
</t>
        </r>
        <r>
          <rPr>
            <sz val="10"/>
            <color rgb="FF000000"/>
            <rFont val="Tahoma"/>
            <family val="2"/>
          </rPr>
          <t>No genera costo el espacio porque lo presta la organización.</t>
        </r>
      </text>
    </comment>
  </commentList>
</comments>
</file>

<file path=xl/sharedStrings.xml><?xml version="1.0" encoding="utf-8"?>
<sst xmlns="http://schemas.openxmlformats.org/spreadsheetml/2006/main" count="1913" uniqueCount="631">
  <si>
    <t>IMPLEMENTACIÓN DE SOLUCIONES ENERGÉTICAS CON FUENTES NO CONVENCIONALES DE ENERGÍA PARA USUARIOS EN ZONAS RURALES PERTENECIENTES A LAS COMUNIDADES DEL PUEBLO AWÁ – DEPARTAMENTO DE NARIÑO</t>
  </si>
  <si>
    <t>ITEM</t>
  </si>
  <si>
    <t>DESCRIPCION</t>
  </si>
  <si>
    <t>UNIDAD</t>
  </si>
  <si>
    <t>CANTIDAD</t>
  </si>
  <si>
    <t>VR. UNITARIO</t>
  </si>
  <si>
    <t>VR. PARCIAL</t>
  </si>
  <si>
    <t>IMPLEMENTAR SISTEMA INDIVIDUAL SOLAR FOTOVOLTAICO DE 2 kW</t>
  </si>
  <si>
    <t>1.1</t>
  </si>
  <si>
    <t>Sistema de generación de 2010 Wp</t>
  </si>
  <si>
    <t>UN</t>
  </si>
  <si>
    <t>1.2</t>
  </si>
  <si>
    <t>Estructura de soporte para 3 paneles solares</t>
  </si>
  <si>
    <t>1.3</t>
  </si>
  <si>
    <t>Sistema de control, medición y monitoreo</t>
  </si>
  <si>
    <t>1.4</t>
  </si>
  <si>
    <t>Realizar localización y replanteo</t>
  </si>
  <si>
    <t>1.5</t>
  </si>
  <si>
    <t>Suministro, transporte e instalación de instalación interna domiciliaria en AC, comprende los siguientes elementos:
- Tablero de distribución monofásico de cuatro circuitos.
- Dos (2) interruptores automáticos monopolares tipo enchufable de 20 A.
- Cuatro (4) salidas de alumbrado con interruptor con polo a tierra.
- Hasta 30 m de tubería PVC SCH 40 de 1/2" con accesorios.
- Hasta 70 m de cable de Cu THHN Nº 12 AWG
- Hasta 35 m de cable de Cu THHN Nº 12 AWG verde
- Cuatro (4) salidas para tomacorrientes dobles con polo a tierra.</t>
  </si>
  <si>
    <t>IMPLEMENTAR SSFV MICRORED 5 KW</t>
  </si>
  <si>
    <t>2.1</t>
  </si>
  <si>
    <t>Sistema de generación de 13400Wp</t>
  </si>
  <si>
    <t>2.2</t>
  </si>
  <si>
    <t>Obras civiles para estructura de 20 paneles solares y cuarto de equipos y almacenamiento RESPEL</t>
  </si>
  <si>
    <t>2.3</t>
  </si>
  <si>
    <t>2.4</t>
  </si>
  <si>
    <t>Acometida, SPT y monitoreo domiciliario</t>
  </si>
  <si>
    <t>2.5</t>
  </si>
  <si>
    <t>Red de distribución</t>
  </si>
  <si>
    <t>2.6</t>
  </si>
  <si>
    <t>2.7</t>
  </si>
  <si>
    <t>IMPLEMENTAR SSFV MICRORED 10 KW</t>
  </si>
  <si>
    <t>3.1</t>
  </si>
  <si>
    <t>Sistema de generación de 26800 Wp</t>
  </si>
  <si>
    <t>3.2</t>
  </si>
  <si>
    <t>Obras civiles para estructura de 40 paneles solares y cuarto de equipos y almacenamiento RESPEL</t>
  </si>
  <si>
    <t>3.3</t>
  </si>
  <si>
    <t>3.4</t>
  </si>
  <si>
    <t>3.5</t>
  </si>
  <si>
    <t>3.6</t>
  </si>
  <si>
    <t>3.7</t>
  </si>
  <si>
    <t>3.8</t>
  </si>
  <si>
    <t>Suministro, transporte e instalación de instalación interna Institución en AC, comprende los siguientes elementos:
- Tablero de distribución monofásico de cuatro circuitos.
- Dos (2) interruptores automáticos monopolares tipo enchufable de 20 A.
- Cinco (5) salidas de alumbrado con interruptor con polo a tierra.
- Hasta 40 m de tubería PVC SCH 40 de 1/2" con accesorios.
- Hasta 80 m de cable de Cu THHN Nº 12 AWG
- Hasta 40 m de cable de Cu THHN Nº 12 AWG verde
- Cinco (5) salidas para tomacorrientes dobles con polo a tierra.</t>
  </si>
  <si>
    <t>IMPLEMENTAR SSFV MICRORED 15 KW</t>
  </si>
  <si>
    <t>4.1</t>
  </si>
  <si>
    <t>Sistema de generación de 37520 Wp</t>
  </si>
  <si>
    <t>4.2</t>
  </si>
  <si>
    <t>Obras civiles para estructura de 56 paneles solares y cuarto de equipos y almacenamiento RESPEL</t>
  </si>
  <si>
    <t>4.3</t>
  </si>
  <si>
    <t>4.4</t>
  </si>
  <si>
    <t>4.5</t>
  </si>
  <si>
    <t>4.6</t>
  </si>
  <si>
    <t>4.7</t>
  </si>
  <si>
    <t>4.8</t>
  </si>
  <si>
    <t>IMPLEMENTAR SISTEMA DE MONITOREO Y CONTROL CENTRAL</t>
  </si>
  <si>
    <t>5.1</t>
  </si>
  <si>
    <t>Sistema de gestión y recaudo central</t>
  </si>
  <si>
    <t>GB</t>
  </si>
  <si>
    <t>TOTAL COSTOS DIRECTOS</t>
  </si>
  <si>
    <t>ADMINISTRACIÓN</t>
  </si>
  <si>
    <t>IMPREVISTOS</t>
  </si>
  <si>
    <t>UTILIDAD</t>
  </si>
  <si>
    <t>IVA SOBRE UTILIDAD</t>
  </si>
  <si>
    <t>TOTAL COSTOS INDIRECTOS (AIU)</t>
  </si>
  <si>
    <t>VALOR CONSTRUCCIÓN (COSTOS DIRECTOS +  COSTOS INDIRECTOS)</t>
  </si>
  <si>
    <t>REALIZAR CERTIFICACIÓN RETIE (dentro del ámbito de aplicación)</t>
  </si>
  <si>
    <t>REALIZAR GESTIÓN SOCIAL Y AMBIENTAL</t>
  </si>
  <si>
    <t>Gravamen Movimientos Financieros (GMF 4X1000)</t>
  </si>
  <si>
    <t>VALOR TOTAL PROYECTO</t>
  </si>
  <si>
    <t>No. USUARIOS</t>
  </si>
  <si>
    <t>VALOR COSTO / USUARIO SISFV</t>
  </si>
  <si>
    <t>1.1.1</t>
  </si>
  <si>
    <t>Suministro, transporte e instalación de Panel Solar de 670 W Mono PERC ( 3 unidades) incluido en TIER-1 incluye, cable solar XLPE 6mm2, par de conectores MC4 y caja de conexión IP68 con diodos de paso con las siguientes características: ƞ ≥ 20%; tolerancia +3% condiciones STC. Garantía de producción a 12 años ≥ 90% y ≥ 80% a 25 años, temperatura de trabajo de -40ºC +80ºC, IEC61205. Certificación de conformidad de producto RETIE</t>
  </si>
  <si>
    <t>1.1.2</t>
  </si>
  <si>
    <t>Acometida principal eléctrica subterránea desde los módulos solares hasta el gabinete de diseño especial. Incluye: Hasta 9 m de tubería PVC de 3/4" inmersa dentro del tubo de soporte del panel y subterránea, hasta 2 m de tubería IMC de 3/4" a la vista hasta llegar al gabinete, 2 curvas PVC de 3/4", 2 terminales para tubo IMC de 3/4", 2 curvas galvanizada IMC de 3/4" y hasta 18.9 m de cable 10 AWG XLPE, 6 m de cable de cobre color verde 10 AWG THHN y accesorios de conexión.</t>
  </si>
  <si>
    <t>1.1.3</t>
  </si>
  <si>
    <t xml:space="preserve">Suministro e instalación de gabinete autosoportado en lámina galvanizada de 598 mm de ancho x 840 mm de alto x 460 mm de fondo en lámina CR calibre 18, con pintura electrostática gris rall 70-32,  accesorios, conexionado, cableado, canalización, fijación y protecciones eléctricas incluye DPS de BT, para el alojamiento de equipos y accesorios, tipo interior.
Todas las puertas deberán abrir únicamente en sentido lateral mínimo 120° respecto a la sección horizontal superior del armario, deben poseer una agarradera que facilite su accionamiento y las bisagras deben ser galvanizadas, cromadas, niqueladas o en acero inoxidable, bronce o aluminio suficientemente fuertes para asegurar rígidamente la puerta de la estructura e instaladas sin que pierdan el recubrimiento protector IP 33.
El encerramiento metálico deberá estar debidamente marcado y cumplir con los requerimientos mínimos de seguridad definidos por el RETIE numeral 20.23. </t>
  </si>
  <si>
    <t>1.1.4</t>
  </si>
  <si>
    <t>Suministro e instalación de controlador de carga, 50 A, 48 VDC MPPT Solar; eficiencia mínima del 98%, apto para cargar baterías tipo LiFePO4.  Con todas las protecciones eléctricas necesarias en caso de sobrecarga, cortocircuito, advertencia de alto voltaje</t>
  </si>
  <si>
    <t>1.1.5</t>
  </si>
  <si>
    <t>Suministro e Instalación de batería de ion - litio tipo fosfato de hierro (LiFePO4) de ciclo profundo de 120 Ah - 51,2 VDC -  6.000 ciclos hasta el 80% DOD, libre de mantenimiento. Con BMS, puertos de comunicaciones,  vida útil mín de 15 años y 10 años de garantia.</t>
  </si>
  <si>
    <t>1.1.6</t>
  </si>
  <si>
    <t>Suministro e instalación de inversor de onda pura de baja frecuencia, potencia de 2000 VA , - 20 a 50 °C, 21 - 48 VDC input - 120 VAC output, f=60 Hz, con protección y desconexión por bajo voltaje en la batería, protección contra sobrecarga y transformador de salida . Eficiencia mayor al 90%</t>
  </si>
  <si>
    <t>1.1.7</t>
  </si>
  <si>
    <t>Sistema de puesta a tierra con una varilla de cobre 5/8" x 2,4m, bajante en cable de cobre desnudo o verde Nº 8, con soldadura exotérmica y tratamiento de suelos, caja de inspección de 30 x 30 cm.</t>
  </si>
  <si>
    <t>1.2.1</t>
  </si>
  <si>
    <t>Suministro e instalación de poste reforzado en fibra de vidrio de 4 m, 510kgf. contiene: platina base en lámina ASTM A36, soporte fijo para 3 paneles solares y cimentación en concreto f'c=28 MPa (D=0.45 m , h= 1.20 m)</t>
  </si>
  <si>
    <t>1.2.2</t>
  </si>
  <si>
    <t>Excavación de zanja para acometida principal en zona verde, de 20 cm de ancho x 60 cm de profundidad y hasta 6 m de longitud. Se utilizará para relleno, el mismo material excavado.</t>
  </si>
  <si>
    <t>1.3.1</t>
  </si>
  <si>
    <t xml:space="preserve">Medidor de energía monofásico bifilar 5 (80) A, 120 V, calibrado. Incluye sistema de  gestión </t>
  </si>
  <si>
    <t>2.1.1</t>
  </si>
  <si>
    <t>Suministro, transporte e instalación de Panel Solar de 670 W Mono PERC incluido en TIER-1 incluye, cable solar XLPE 6mm2, par de conectores MC4 y caja de conexión IP68 con diodos de paso con las siguientes características: ƞ ≥ 20%; tolerancia +3% condiciones STC. Garantía de producción a 12 años ≥ 90% y ≥ 80% a 25 años, temperatura de trabajo de -40ºC +80ºC, IEC61205. Certificación de conformidad de producto RETIE</t>
  </si>
  <si>
    <t>2.1.2</t>
  </si>
  <si>
    <t>Suministro, transporte e instalación de acometida solar para 4 lazos fotovoltaicos. Incluye cable bajante de los lazos fotovoltaicos Cu solar FV calibre 10 AWG hasta la caja combinadora FV y tubería LiquidTight para ingreso al envolvente, con accesorios.</t>
  </si>
  <si>
    <t>2.1.3</t>
  </si>
  <si>
    <t>Suministro, transporte e instalación de caja combinadora FV. Incluye gabinete eléctrico con cumplimiento RETIE y tapa traslucida, de dimensiones 630x530x180 mm; protecciones, barrajes y DPS Tipo 1+2.</t>
  </si>
  <si>
    <t>2.1.4</t>
  </si>
  <si>
    <t>Suministro, transporte e instalación de controlador MPPT RS 450/200A, tensiones de trabajo a 48V, con bluetooth y VE.CAN incorporado para configuración y monitorización de historico, eficiencia de conversión 99%, función de trabajo en paralelo. Incluye cableado de entrada en calibre 10 AWG, cableado de salida en 4/0 AWG y cableado de comnunicaciones VE.CAN</t>
  </si>
  <si>
    <t>2.1.5</t>
  </si>
  <si>
    <t>Suministro, transporte e instalación de tablero principal en DC con cumplimiento RETIE, dimensiones 820x620x300, incluye barrajes de 300 A, protecciones de 250, 100 y 160 A 500VDC y cableado hacia arreglos de baterías e inversores.</t>
  </si>
  <si>
    <t>2.1.6</t>
  </si>
  <si>
    <t>Suministro, transporte e instalación de banco de baterías de 24576 Wh a 51,2 V. Incluye rack de baterías, cables de interconexión y conexión al sistema de moniteoreo mediante protocolo CAN-BUS. las baterías de ion - litio tipo fosfato de hierro (LiFePO4) de ciclo profundo de 120 Ah - 51,2 VDC -  6.000 ciclos hasta el 80% DOD, libre de mantenimiento. Con BMS, puertos de comunicaciones,  vida útil mín de 15 años y 10 años de garantia.</t>
  </si>
  <si>
    <t>2.1.7</t>
  </si>
  <si>
    <t>Suministro e instalación de inversor de onda pura de 5000 VA 120V, FP 0.8, eficiencia del 94% y función de trabajo en paralelo. Incluye cable de salida en calibre 6 AWG</t>
  </si>
  <si>
    <t>2.1.8</t>
  </si>
  <si>
    <t>Suministro, transporte e instalación de lonchera eléctrica en AC con cumplimiento retie para interruptor termomagnético monopolar de 50 A. Incluye interruptor termomagnético.</t>
  </si>
  <si>
    <t>2.1.9</t>
  </si>
  <si>
    <t>Suministro, transporte e instalación de autotransformador tipo SPLIT de 100 A 120/240 V</t>
  </si>
  <si>
    <t>2.1.10</t>
  </si>
  <si>
    <t>Suministro, transporte e instalación de tablero de distribución en AC, para 6 circuitos. Incluye barrajes de 80 A para sistema monofásico trifilar, DPS tipo 2, protección de entrada de 50 A 120 VAC y protecciones de circuitos de 20 A y 16 A.</t>
  </si>
  <si>
    <t>2.1.11</t>
  </si>
  <si>
    <t>Suministro, transporte e instalación de canalizaciones internas del envolvente. Incluye canaleta de 60x200 mm y tubería conduit PVC SCH 40.</t>
  </si>
  <si>
    <t>2.1.12</t>
  </si>
  <si>
    <t>Suministro, transporte e instalación de sistemas auxiliares y de emergencia</t>
  </si>
  <si>
    <t>2.1.13</t>
  </si>
  <si>
    <t>Suministro, transporte e instalación de sistema puesta a tierra con 4 varillas de cobre 5/8" x 2,4m bajante en cable de cobre desnudo calibre 2 AWG con soldadura exotérmica. Incluye barraje de puesta a tierra principal, suelo mejorado, cableado de equipotenciaciación de equipos y estructuras, bajante y electrodos</t>
  </si>
  <si>
    <t>2.2.1</t>
  </si>
  <si>
    <t>Localización y replanteo civil</t>
  </si>
  <si>
    <t>m2</t>
  </si>
  <si>
    <t>2.2.2</t>
  </si>
  <si>
    <t>Desmonte y limpieza del terreno (Incluye retiro de material sobrante)</t>
  </si>
  <si>
    <t>2.2.3</t>
  </si>
  <si>
    <t>Excavación manual (incluye retiro)</t>
  </si>
  <si>
    <t>m3</t>
  </si>
  <si>
    <t>2.2.4</t>
  </si>
  <si>
    <t>Relleno con material seleccionado y compactación al 95% PM</t>
  </si>
  <si>
    <t>2.2.5</t>
  </si>
  <si>
    <t>Concreto ciclópeo (60% concreto f'c=17 MPa , 40% piedra rajón) para apoyo de la cimentación del cuarto de equipos y almacenamiento RESPEL</t>
  </si>
  <si>
    <t>2.2.6</t>
  </si>
  <si>
    <t>Concreto simple f'c=14 MPa - Mezcla in situ  para solado de cimentación</t>
  </si>
  <si>
    <t>2.2.7</t>
  </si>
  <si>
    <t>Concreto simple impermeabilizado f'c=28MPa - Mezcla in situ  para cimentaciones</t>
  </si>
  <si>
    <t>2.2.8</t>
  </si>
  <si>
    <t>Acero de refuerzo fy=420 MPa  para cimentaciones</t>
  </si>
  <si>
    <t>kg</t>
  </si>
  <si>
    <t>2.2.9</t>
  </si>
  <si>
    <t>Suministro, transporte e instalación de envolvente para cuarto de equipos y cuarto de almacenamiento RESPEL (B=2.95 m, L=4.8 m, H=2.3-2.5 m) en estructura interlocking de WPC o similar. Incluye: puertas de acceso en aluminio anodizado, cubierta en teja termo acústica de PVC acanalada blanca por ambas caras de 2.5 mm de espesor con caballetes y rejillas de ventilación en aluminio, según diseño.</t>
  </si>
  <si>
    <t>2.2.10</t>
  </si>
  <si>
    <t>Suministro, transporte e instalación de estructura en acero (ASTM A500 Gr.C y ASTM A653 Gr. 50)  galvanizado, para soporte de paneles según diseño. Incluye cortes, perforaciones, conexiones,  elementos de sujeción de paneles con aislante de neopreno y pintura anticorrosiva.</t>
  </si>
  <si>
    <t>2.2.11</t>
  </si>
  <si>
    <t>Suministro, transporte e instalación de estructura de recolección y suministro de aguas lluvias tipo EKOMURO H2O o similar</t>
  </si>
  <si>
    <t>GL</t>
  </si>
  <si>
    <t>2.3.1</t>
  </si>
  <si>
    <t xml:space="preserve">Suministro e Instalación de sistema centralizado de control y monitoreo de sistema de generación de energía solar fotovoltaico y baterías de almacenamiento, dentro de caja de proteccion IP65. - Incluye: sistema con pantalla tactil de monitoreo central del sistema, modem 4G para monitoreo remoto del sistema con antena exterior y cable coaxial </t>
  </si>
  <si>
    <t>2.4.1</t>
  </si>
  <si>
    <t>Suministro, transporte e instalación de acometida domiciliaria subterranea desde caja de conexiones hasta medidor domiciliario, en cable de aluminio antifraude 2x No 6 AWG y tubería PVC 3/4"</t>
  </si>
  <si>
    <t>2.4.2</t>
  </si>
  <si>
    <t>Suministro, transporte e instalación de sistema puesta a tierra con varilla de cobre 5/8" x 2.4m y bajante en cable de cobre desnudo No 8 AWG</t>
  </si>
  <si>
    <t>2.4.3</t>
  </si>
  <si>
    <t>Sistema de medición con comunicación central al generador</t>
  </si>
  <si>
    <t>2.5.1</t>
  </si>
  <si>
    <t>Suministro, tendida y tensionada red Cable Al Multiplex Triplex 2x2 + 2 THWN</t>
  </si>
  <si>
    <t>m</t>
  </si>
  <si>
    <t>2.5.2</t>
  </si>
  <si>
    <t>Suministro, tendida y tensionada red acometida Cable de aluminio antifraude (con neutro concéntrico) 2 x No. 6 AWG</t>
  </si>
  <si>
    <t>2.5.3</t>
  </si>
  <si>
    <t>Suministro hincado y plomado Poste 8 x 510 kgf Fibra de vidrio</t>
  </si>
  <si>
    <t>und</t>
  </si>
  <si>
    <t>2.5.4</t>
  </si>
  <si>
    <t>Suministro e instalación Caja de distribucion en poste (hasta 9 usuarios)</t>
  </si>
  <si>
    <t>2.5.5</t>
  </si>
  <si>
    <t>Suministro e instalación Estructuras de paso LA320</t>
  </si>
  <si>
    <t>2.5.6</t>
  </si>
  <si>
    <t>Suministro e instalación Estructuras final de circuito LA321</t>
  </si>
  <si>
    <t>2.5.7</t>
  </si>
  <si>
    <t>Suministro e instalación Estructura ángulo LA324 (menor  o 90)-LA327 (mayor 90)</t>
  </si>
  <si>
    <t>2.5.8</t>
  </si>
  <si>
    <t>Suministro e instalación Estructuras derivación LA-322</t>
  </si>
  <si>
    <t>2.5.9</t>
  </si>
  <si>
    <t>Suministro e instalación Retenidas BT</t>
  </si>
  <si>
    <t>2.5.10</t>
  </si>
  <si>
    <t xml:space="preserve">Suministro e instalación Sistema Puesta a tierra BT </t>
  </si>
  <si>
    <t>3.1.1</t>
  </si>
  <si>
    <t>3.1.2</t>
  </si>
  <si>
    <t>Suministro, transporte e instalación de acometida solar para 8 lazos fotovoltaicos. Incluye cable bajante de los lazos fotovoltaicos Cu solar FV calibre 10 AWG hasta la caja combinadora FV y tubería LiquidTight para ingreso al envolvente, con accesorios.</t>
  </si>
  <si>
    <t>3.1.3</t>
  </si>
  <si>
    <t>3.1.4</t>
  </si>
  <si>
    <t>Suministro, transporte e instalación de controlador MPPT RS 450/200A, tensiones de trabajo a 48V, con bluetooth y VE.CAN incorporado para configuración y monitorización de historico, eficiencia de conversión 99%, función de trabajo en paralelo. Incluye cableado de entrada en calibre 10 AWG, cableado de salida en 2 AWG y cableado de comnunicaciones VE.CAN</t>
  </si>
  <si>
    <t>3.1.5</t>
  </si>
  <si>
    <t>Suministro, transporte e instalación de tablero principal en DC con cumplimiento RETIE, dimensiones 820x620x300, incluye barrajes de 500 A, protecciones de 100, 250 y 320 A 500VDC y cableado hacia arreglos de baterías e inversores.</t>
  </si>
  <si>
    <t>3.1.6</t>
  </si>
  <si>
    <t>Suministro, transporte e instalación de banco de baterías de 55296 Wh a 51,2 V. Incluye rack de baterías, cables de interconexión y conexión al sistema de moniteoreo mediante protocolo CAN-BUS. las baterías de ion - litio tipo fosfato de hierro (LiFePO4) de ciclo profundo de 120 Ah - 51,2 VDC -  6.000 ciclos hasta el 80% DOD, libre de mantenimiento. Con BMS, puertos de comunicaciones,  vida útil mín de 15 años y 10 años de garantia.</t>
  </si>
  <si>
    <t>3.1.7</t>
  </si>
  <si>
    <t>3.1.8</t>
  </si>
  <si>
    <t>Suministro, transporte e instalación de tablero de inversores en AC con cumplimiento retie, dimensiones 420x320x200 mm, incluye barrajes de 200 A, protecciones de 50 A y 100 A 120 Vac, y cableado de salida a autotransformador</t>
  </si>
  <si>
    <t>3.1.9</t>
  </si>
  <si>
    <t>3.1.10</t>
  </si>
  <si>
    <t>Suministro, transporte e instalación de tablero de distribución en AC, para 6 circuitos. Incluye barrajes de 100 A para sistema trifásico tetrafilar, DPS tipo 2, protección de entrada de 50 A 120 VAC y protecciones de circuitos de 40 A y 16 A.</t>
  </si>
  <si>
    <t>3.1.11</t>
  </si>
  <si>
    <t>Suministro, transporte e instalación de canalizaciones internas del envolvente. Incluye canaleta de 60x300 mm y tubería conduit PVC SCH 40.</t>
  </si>
  <si>
    <t>3.1.12</t>
  </si>
  <si>
    <t>3.1.13</t>
  </si>
  <si>
    <t>3.2.1</t>
  </si>
  <si>
    <t>3.2.2</t>
  </si>
  <si>
    <t>3.2.3</t>
  </si>
  <si>
    <t>3.2.4</t>
  </si>
  <si>
    <t>3.2.5</t>
  </si>
  <si>
    <t>3.2.6</t>
  </si>
  <si>
    <t>3.2.7</t>
  </si>
  <si>
    <t>3.2.8</t>
  </si>
  <si>
    <t>3.2.9</t>
  </si>
  <si>
    <t>3.2.10</t>
  </si>
  <si>
    <t>3.2.11</t>
  </si>
  <si>
    <t>3.3.1</t>
  </si>
  <si>
    <t>3.4.1</t>
  </si>
  <si>
    <t>3.4.2</t>
  </si>
  <si>
    <t>3.4.3</t>
  </si>
  <si>
    <t>3.5.1</t>
  </si>
  <si>
    <t>3.5.2</t>
  </si>
  <si>
    <t>3.5.3</t>
  </si>
  <si>
    <t>Sumunistro hincado y plomado Poste 8 x 510 kgf Fibra de vidrio</t>
  </si>
  <si>
    <t>3.5.4</t>
  </si>
  <si>
    <t>3.5.5</t>
  </si>
  <si>
    <t>3.5.6</t>
  </si>
  <si>
    <t>3.5.7</t>
  </si>
  <si>
    <t>3.5.8</t>
  </si>
  <si>
    <t>3.5.9</t>
  </si>
  <si>
    <t>3.5.10</t>
  </si>
  <si>
    <t>4.1.1</t>
  </si>
  <si>
    <t>4.1.2</t>
  </si>
  <si>
    <t>Suministro, transporte e instalación de acometida solar para 12 lazos fotovoltaicos. Incluye cable bajante de los lazos fotovoltaicos Cu solar FV calibre 10 AWG hasta la caja combinadora FV y tubería LiquidTight para ingreso al envolvente, con accesorios.</t>
  </si>
  <si>
    <t>4.1.3</t>
  </si>
  <si>
    <t>4.1.4</t>
  </si>
  <si>
    <t>4.1.5</t>
  </si>
  <si>
    <t>Suministro, transporte e instalación de tablero principal en DC con cumplimiento RETIE, dimensiones 820x620x300, incluye barrajes de 500 A, protecciones de 100, 250 y 630 A 500VDC y cableado hacia arreglos de baterías e inversores.</t>
  </si>
  <si>
    <t>4.1.6</t>
  </si>
  <si>
    <t>Suministro, transporte e instalación de banco de baterías de 73728 Wh a 51,2 V. Incluye dos (2) racks de baterías, cables de interconexión y conexión al sistema de moniteoreo mediante protocolo CAN-BUS. Las baterías de ion - litio tipo fosfato de hierro (LiFePO4) de ciclo profundo de 120 Ah - 51,2 VDC -  6.000 ciclos hasta el 80% DOD, libre de mantenimiento. Con BMS, puertos de comunicaciones,  vida útil mín de 15 años y 10 años de garantia.</t>
  </si>
  <si>
    <t>4.1.7</t>
  </si>
  <si>
    <t>4.1.8</t>
  </si>
  <si>
    <t>Suministro, transporte e instalación de tablero de inversores en AC con cumplimiento retie, dimensiones 420x320x200 mm, incluye barrajes de 200 A, protecciones de 50 A y 160 A 120 Vac, y cableado de salida a autotransformador</t>
  </si>
  <si>
    <t>4.1.9</t>
  </si>
  <si>
    <t>Suministro, transporte e instalación de autotransformador trifásico 15 kVA, eficiencia 96%, Envolvente IP40, conexión Y/Y 120/208 V</t>
  </si>
  <si>
    <t>4.1.10</t>
  </si>
  <si>
    <t>4.1.11</t>
  </si>
  <si>
    <t>4.1.12</t>
  </si>
  <si>
    <t>4.1.13</t>
  </si>
  <si>
    <t>4.2.1</t>
  </si>
  <si>
    <t>4.2.2</t>
  </si>
  <si>
    <t>4.2.3</t>
  </si>
  <si>
    <t>4.2.4</t>
  </si>
  <si>
    <t>4.2.5</t>
  </si>
  <si>
    <t>4.2.6</t>
  </si>
  <si>
    <t>4.2.7</t>
  </si>
  <si>
    <t>4.2.8</t>
  </si>
  <si>
    <t>4.2.9</t>
  </si>
  <si>
    <t>4.2.10</t>
  </si>
  <si>
    <t>4.2.11</t>
  </si>
  <si>
    <t>4.3.1</t>
  </si>
  <si>
    <t>4.4.1</t>
  </si>
  <si>
    <t>4.4.2</t>
  </si>
  <si>
    <t>4.4.3</t>
  </si>
  <si>
    <t>4.5.1</t>
  </si>
  <si>
    <t>4.5.2</t>
  </si>
  <si>
    <t>4.5.3</t>
  </si>
  <si>
    <t>4.5.4</t>
  </si>
  <si>
    <t>4.5.5</t>
  </si>
  <si>
    <t>4.5.6</t>
  </si>
  <si>
    <t>4.5.7</t>
  </si>
  <si>
    <t>4.5.8</t>
  </si>
  <si>
    <t>4.5.9</t>
  </si>
  <si>
    <t>4.5.10</t>
  </si>
  <si>
    <t>IMPLEMENTACIÓN DE SOLUCIONES ENERGÉTICAS CON FUENTES NO CONVENCIONALES DE ENERGÍA PARA USUARIOS EN ZONAS RURALES PERTENECIENTES A LAS COMUNIDADES DEL PUEBLO AWÁ – DEPARTAMENTO DE NARIÑO.</t>
  </si>
  <si>
    <t>IMPLEMENTACIÓN PLAN DE GESTIÓN SOCIAL</t>
  </si>
  <si>
    <t>MATERIALES</t>
  </si>
  <si>
    <t>Ítem</t>
  </si>
  <si>
    <t>Descripción</t>
  </si>
  <si>
    <t>Unidad</t>
  </si>
  <si>
    <t>Cantidad</t>
  </si>
  <si>
    <t>Vr. Unitario</t>
  </si>
  <si>
    <t>Vr. Parcial</t>
  </si>
  <si>
    <t>valor general de la actividad</t>
  </si>
  <si>
    <t xml:space="preserve">Programa - Control social / Participación ciudadana  </t>
  </si>
  <si>
    <t>Actividad 1: Socialización inicial del proyecto:</t>
  </si>
  <si>
    <t>Convocatoria por medios interpersonales a cada una de las 8 comunidades indíegnas -  Voz a voz por medio de un líder por cada  resguardo indígena.</t>
  </si>
  <si>
    <t>Día</t>
  </si>
  <si>
    <t>Intérprete para cada una de los procesos que contempla la actividad 1.</t>
  </si>
  <si>
    <r>
      <t xml:space="preserve">Refrigerios para la jornada de socialización se estima la asistencia de: los tres representantes junto con dos acompañantes de los resguardos Cuambí Yaslambí, Gran Sábalo y Pingullo Sardinero), 5 representantes del ente territorial, 2 del operador de red, 3 representantes de los entes de control, el capitán de cada una de las 8 comunidades.  
</t>
    </r>
    <r>
      <rPr>
        <b/>
        <sz val="11"/>
        <color theme="1"/>
        <rFont val="Calibri"/>
        <family val="2"/>
        <scheme val="minor"/>
      </rPr>
      <t>*Nota:</t>
    </r>
    <r>
      <rPr>
        <sz val="10"/>
        <rFont val="Arial"/>
        <family val="2"/>
      </rPr>
      <t xml:space="preserve"> todos los  refrigerios mencionados en las diferentes actividades de programa 1 y 2 y deberá contener como mínimo cuatro productos: 1líquido, 2 alimentos sólidos de sal y 1alimento solido de azúcar.</t>
    </r>
  </si>
  <si>
    <t>Und</t>
  </si>
  <si>
    <t>Almuerzos para la jornada de socialización. (Se estima la asistencia descrita en los refrigerios).</t>
  </si>
  <si>
    <t>Gastos de transporte para las comunidades:  se estima la asistencia del capitán de cada una de las comunidades, siendo este dinero destinado al auxilio de transporte para las personas convocadas.</t>
  </si>
  <si>
    <t xml:space="preserve"> (ida y vuelta)</t>
  </si>
  <si>
    <t>Espacio de socialización en la UNIPA (Gestionar espacio con la entidad)</t>
  </si>
  <si>
    <t>Punto ecológico (Para disposición  de materiales de desechos dentro de todas las actividades).</t>
  </si>
  <si>
    <t>Actividad 2: Conformación del Comité de Acompañamiento Comunitario  (CAC) - Capacitación</t>
  </si>
  <si>
    <t xml:space="preserve">Refrigerios y almuerzo (estos gastos solo es para los miembros del CAC, se estima un promedio de 9 personas) </t>
  </si>
  <si>
    <t>Gastos de transporte para los integrantes del CAC para desplazarse al casco urbanos a inscribir el CAC y ser capacitados por personería municipal, (se estima un promedio de 9 personas que estarán un día realizando estas actividades)</t>
  </si>
  <si>
    <t>Actividad 3: Reunión de seguimiento (Se propone 1 en la ejecución del contrato)</t>
  </si>
  <si>
    <t>Refrigerios reunión de seguimiento (se estiman 2 participantes por cada vivienda beneficiado).</t>
  </si>
  <si>
    <t xml:space="preserve">Intérprete que acompaña la presentación en cada comunidad para presentar los avances del contrato. </t>
  </si>
  <si>
    <t xml:space="preserve">Mes </t>
  </si>
  <si>
    <t>Personal local que acompaña al profesional que presentará  los avances del contrato, en los desplazamientos que se realicen desde una comunidad a otra.</t>
  </si>
  <si>
    <r>
      <t xml:space="preserve">Gastos de transporte y honorarios de los profesionales que presentarán la reunión de seguimiento.
</t>
    </r>
    <r>
      <rPr>
        <b/>
        <sz val="11"/>
        <color rgb="FF000000"/>
        <rFont val="Calibri"/>
        <family val="2"/>
        <scheme val="minor"/>
      </rPr>
      <t>*Nota:</t>
    </r>
    <r>
      <rPr>
        <sz val="11"/>
        <color rgb="FF000000"/>
        <rFont val="Calibri"/>
        <family val="2"/>
        <scheme val="minor"/>
      </rPr>
      <t xml:space="preserve"> los valores están contemplados dentro del presupuesto general.</t>
    </r>
  </si>
  <si>
    <t>Ida y regreso</t>
  </si>
  <si>
    <t>Actividad 4: Evento de entrega formal de la solución energética, feria comercial, productiva, muestra cultural o gastronómica</t>
  </si>
  <si>
    <t>Intérprete.</t>
  </si>
  <si>
    <t>Refrigerios para la jornada de socialización se estima la asistencia de: los tres representantes junto con dos acompañantes de los resguardos Cuambí Yaslambí, Gran Sábalo y Pingullo Sardinero), 2 representantes del ente territorial, 2 del operador de red, 3 representantes de los entes de control, el capitán de cada una de las 8 comunidades y 10 usuarios por comunidad.</t>
  </si>
  <si>
    <t>Almuerzos para la jornada de evento de cierre (se estima la asistencia descrita en los refrigerios).</t>
  </si>
  <si>
    <t>Los gastos de transporte para las comunidades se tendrán en cuenta considerando las condiciones específicas de cada una. Aunque, en muchos casos, los miembros de la comunidad llegan al punto de encuentro caminando, se reconocerá un día de trabajo laboral a aquellos que deban desplazarse de un lugar a otro debido a la distancia y el tiempo que implica su traslado.</t>
  </si>
  <si>
    <t>Día  (ida y vuelta)</t>
  </si>
  <si>
    <t>Alquiler mobiliario y sonido</t>
  </si>
  <si>
    <r>
      <t xml:space="preserve">Gastos de transporte y honorarios de los profesionales que harán la entrega formal del proyecto en el evento final.
</t>
    </r>
    <r>
      <rPr>
        <b/>
        <sz val="11"/>
        <color rgb="FF000000"/>
        <rFont val="Calibri"/>
        <family val="2"/>
        <scheme val="minor"/>
      </rPr>
      <t>*Nota:</t>
    </r>
    <r>
      <rPr>
        <sz val="11"/>
        <color rgb="FF000000"/>
        <rFont val="Calibri"/>
        <family val="2"/>
        <scheme val="minor"/>
      </rPr>
      <t xml:space="preserve"> los valores están contemplados dentro del presupuesto general.</t>
    </r>
  </si>
  <si>
    <t>Programa -  Capacitaciones transversales</t>
  </si>
  <si>
    <r>
      <t xml:space="preserve">Convocatoria por medios interpersonales para cada una de las capacitaciones del programa 2: Voz a voz por medio de un líder por cada  resguardo indígena. 
</t>
    </r>
    <r>
      <rPr>
        <b/>
        <sz val="11"/>
        <color theme="1"/>
        <rFont val="Calibri"/>
        <family val="2"/>
        <scheme val="minor"/>
      </rPr>
      <t>*Nota:</t>
    </r>
    <r>
      <rPr>
        <sz val="10"/>
        <rFont val="Arial"/>
        <family val="2"/>
      </rPr>
      <t xml:space="preserve"> la convocatoria se deberá realizar para la totalidad de actividades del programa </t>
    </r>
    <r>
      <rPr>
        <i/>
        <sz val="11"/>
        <color theme="1"/>
        <rFont val="Calibri"/>
        <family val="2"/>
        <scheme val="minor"/>
      </rPr>
      <t xml:space="preserve">capacitaciones transversales, </t>
    </r>
    <r>
      <rPr>
        <sz val="10"/>
        <rFont val="Arial"/>
        <family val="2"/>
      </rPr>
      <t xml:space="preserve">de acuerdo con el cronograma definido para dichas capacitaciones. </t>
    </r>
  </si>
  <si>
    <t>Intérprete para cada una de los espacios que se desarrollarán en las 3 actividades del programa. (Se contratarán 2 interpretes por un mes)</t>
  </si>
  <si>
    <r>
      <t xml:space="preserve">Gastos de transporte de los profesionales que realizarán las diferentes capacitaciones y/o talleres.
</t>
    </r>
    <r>
      <rPr>
        <b/>
        <sz val="11"/>
        <color rgb="FF000000"/>
        <rFont val="Calibri"/>
        <family val="2"/>
        <scheme val="minor"/>
      </rPr>
      <t>*Nota:</t>
    </r>
    <r>
      <rPr>
        <sz val="11"/>
        <color rgb="FF000000"/>
        <rFont val="Calibri"/>
        <family val="2"/>
        <scheme val="minor"/>
      </rPr>
      <t xml:space="preserve"> los valores están contemplados dentro del presupuesto general.</t>
    </r>
  </si>
  <si>
    <r>
      <t xml:space="preserve">Gastos de honorarios de  los profesionales que realizarán las diferentes capacitaciones y/o talleres.
</t>
    </r>
    <r>
      <rPr>
        <b/>
        <sz val="11"/>
        <color theme="1"/>
        <rFont val="Calibri"/>
        <family val="2"/>
        <scheme val="minor"/>
      </rPr>
      <t>*Nota:</t>
    </r>
    <r>
      <rPr>
        <sz val="10"/>
        <rFont val="Arial"/>
        <family val="2"/>
      </rPr>
      <t xml:space="preserve"> los valores están contemplados dentro del presupuesto general.</t>
    </r>
  </si>
  <si>
    <t xml:space="preserve"> Actividad 1. Capacitaciones por grupos poblacionales: </t>
  </si>
  <si>
    <t>Mujeres, paz y energía</t>
  </si>
  <si>
    <t>Refrigerios: se estima asistencia de una mujer por el 60% de las viviendas.</t>
  </si>
  <si>
    <t xml:space="preserve">Und </t>
  </si>
  <si>
    <t>Gastos de materiales (resma, colores y esferos)</t>
  </si>
  <si>
    <t>Almuerzos (se estima la asistencia descrita en los refrigerios).</t>
  </si>
  <si>
    <t>Centinelas de la energía</t>
  </si>
  <si>
    <t xml:space="preserve">Refrigerios: se estima asistencia de almenos 30 niños, niñas, adolescentes y jóvenes de cada comunidad. </t>
  </si>
  <si>
    <t>Gastos de materiales didácticos para muestra física.</t>
  </si>
  <si>
    <t>Proyectos productivos y/o emprendimientos con el uso eficiente de la energía</t>
  </si>
  <si>
    <t>Refrigerios en la mañana y en la tarde: se estiman asistencia del 30% de los usuarios beneficiados.</t>
  </si>
  <si>
    <t>Gastos de materiales didácticos para la capacitación.</t>
  </si>
  <si>
    <t>Actividad 2: Sostenibilidad y apropiación de la infraestructura (Educación y sensibilización ambiental, uso racional de la energía y cultura de pago y manual de operaciones básicas)</t>
  </si>
  <si>
    <t>Refrigerios en la mañana y en la tarde:  se estima asistencia del 50% de los usuarios beneficiados con un acompañante.</t>
  </si>
  <si>
    <t xml:space="preserve">Gastos de materiales para las actividades de aprendizaje. </t>
  </si>
  <si>
    <t>Acrílicos (contiene información de manejo de las soluciones individuales medidas: 20x30 cm).</t>
  </si>
  <si>
    <t>Impresión a escala de la solución energética concentrada.</t>
  </si>
  <si>
    <t xml:space="preserve">Actividad 3: Escuela de Formación para la Transición Energética Justa –Escuela TEJ </t>
  </si>
  <si>
    <t>Momento 1 - Diálogo social e inicio montaje solución energética</t>
  </si>
  <si>
    <t xml:space="preserve">Refrigerios: se estiman asistencia del 20% de los usuarios beneficiados. </t>
  </si>
  <si>
    <t>Materiales  (Papel periódico, marcadores borrables, hojas blancas, cartulina, colores, dado, cinta, post-its, pinceles, alambre, esferos, fichas bibliográficas,  etc)</t>
  </si>
  <si>
    <t>Plotter con esquema de la cadena de la energía.</t>
  </si>
  <si>
    <t>Tarjetones con los momentos de la cadena de la energía.(Producción, Transformación,
Transmisión, Distribución y Comercialización)</t>
  </si>
  <si>
    <t>Placa de madera, arcilla u otro material</t>
  </si>
  <si>
    <t>Temperas en aceite.</t>
  </si>
  <si>
    <t>Trjetones con preguntas problematizadoras</t>
  </si>
  <si>
    <t>Caja soluciones: Piezas gráficas con la norma</t>
  </si>
  <si>
    <t>Momento 2 - Diálogo social de monitoreo y sostenibilidad</t>
  </si>
  <si>
    <t>Gastos de papelería</t>
  </si>
  <si>
    <t>Imagen de referencia de rompecabezas, tamaño 1/2 pliego.</t>
  </si>
  <si>
    <t>Ploter Pacto por la JET</t>
  </si>
  <si>
    <t>TOTAL</t>
  </si>
  <si>
    <t>IMPLEMENTACION MEDIDAS DE MANEJO AMBIENTAL</t>
  </si>
  <si>
    <t>peso total kg</t>
  </si>
  <si>
    <t>Programa No 2. Actividades preliminares</t>
  </si>
  <si>
    <t>Ficha 2. Manejo para el transporte y almacenamiento de materiales y equipos</t>
  </si>
  <si>
    <t>Etiquetado de Materiales y Sustancias Quimicas</t>
  </si>
  <si>
    <t>Kit de derrames para punto de almacenamiento</t>
  </si>
  <si>
    <t>Carga terrestre Cali - Barbacoas</t>
  </si>
  <si>
    <t>Carga terrestre Barbacoas - Comunidades</t>
  </si>
  <si>
    <t>Programa No 3. Manejo de uso del suelo</t>
  </si>
  <si>
    <t>Ficha 3. Medidas para manejo de suelos</t>
  </si>
  <si>
    <t>Plástico calibre 6 x ancho 6mts (MR)</t>
  </si>
  <si>
    <t>mt</t>
  </si>
  <si>
    <t>Plástico calibre 6 x ancho 3mts (SSFVI)</t>
  </si>
  <si>
    <t>Programa No 4. Manejo de residuos</t>
  </si>
  <si>
    <t>Ficha 4. Manejo de residuos peligrosos</t>
  </si>
  <si>
    <t>Etiquetado RESPEL</t>
  </si>
  <si>
    <t>Caneca tapa rosca para disposición de residuos(55 gal)</t>
  </si>
  <si>
    <t>Contenedor RAEE's (caneca tapa rosca 55 gal)</t>
  </si>
  <si>
    <t>Bolsas plásticas (paquete de 50 bolsas)</t>
  </si>
  <si>
    <t>paq</t>
  </si>
  <si>
    <t>Estiba antiderrame 1 posición para una caneca</t>
  </si>
  <si>
    <t xml:space="preserve">kit de derrames </t>
  </si>
  <si>
    <t>Paños absorbentes Derrames Paquete x 20 unidades ( 5 paños por cuadrilla)</t>
  </si>
  <si>
    <t>Instalación Punto de almacenamiento</t>
  </si>
  <si>
    <t>Ficha 5. Manejo de residuos sólidos</t>
  </si>
  <si>
    <t>Punto Ecológico</t>
  </si>
  <si>
    <t>Señalización sitios de almacenamiento y manejo de residuos</t>
  </si>
  <si>
    <t>Cinta adhesiva para demarcación en punto de acopio</t>
  </si>
  <si>
    <t>Bolsas plásticas código de colores (paquete de 50 )</t>
  </si>
  <si>
    <t>MATERIALES ITEM 1.1.1</t>
  </si>
  <si>
    <t>Item</t>
  </si>
  <si>
    <t>Módulo solar fotovoltaico monocristalino tipo PERC "Half Cell" TIER 1 de 670 Wp</t>
  </si>
  <si>
    <t>Cable Cu solar XLPE 6mm 1kV 120 °C</t>
  </si>
  <si>
    <t>ML</t>
  </si>
  <si>
    <t>caja de conexión IP 68</t>
  </si>
  <si>
    <t>Conector MC4 (Macho o Hembra)</t>
  </si>
  <si>
    <t>MATERIALES ITEM 1.1.2</t>
  </si>
  <si>
    <t>Cable Cu solar XLPE 10 AWG 1kV 120 °C</t>
  </si>
  <si>
    <t>Cable Cu THHN 10 AWG</t>
  </si>
  <si>
    <t>Tuberia conduit PVC tipo A 3/4"</t>
  </si>
  <si>
    <t>Uniones, curvas y terminales IMC. Varios calibres</t>
  </si>
  <si>
    <t>Tuberia conduit IMC 3/4"</t>
  </si>
  <si>
    <t>Borna para ponchar varios calibres y terminales</t>
  </si>
  <si>
    <t>MATERIALES ITEM 1.1.3</t>
  </si>
  <si>
    <t>Barra bornera tierra con soporte plástico riel din de 10 cm</t>
  </si>
  <si>
    <t>Barra de cobre 12x2x100 mm (incluye aisladores)</t>
  </si>
  <si>
    <t xml:space="preserve">Canaleta ranurada dexon 25 x 40 mm </t>
  </si>
  <si>
    <t>Cinta de amarre dexon 10 cm color blanco</t>
  </si>
  <si>
    <t>Gabinete metálico con puerta y chapa para equipos y conexiones DC/AC de 598 mm de ancho, 840 mm de alto, 460 cm de fondo (incluye doblefondo, angeos, diseño y fabricación a la medida de los componentes), con soporte interior para batería 48V/100Ah)</t>
  </si>
  <si>
    <t>Marcador tipo anillo ar2 (+, -, L, N,T) x 20 Piezas</t>
  </si>
  <si>
    <t>JG</t>
  </si>
  <si>
    <t>Tornillo autoperforante de cabeza estrella 1/4" x 1/4"</t>
  </si>
  <si>
    <t>Riel DIN 35 mm x 7.5 mm</t>
  </si>
  <si>
    <t>DPS Tipo 2 500 Uc Up 2,5 kV 18-40 kA</t>
  </si>
  <si>
    <t xml:space="preserve">Interruptor termomagnético 30A 2P 500 VDC 6 Ka </t>
  </si>
  <si>
    <t xml:space="preserve">Interruptor termomagnético 50A 2P 500 VDC 6 Ka </t>
  </si>
  <si>
    <t xml:space="preserve">Interruptor termomagnético 20A 2P 120/240V VAC 10 Ka </t>
  </si>
  <si>
    <t>Cable Cu THHN 8 AWG</t>
  </si>
  <si>
    <t>MATERIALES ITEM 1.1.4</t>
  </si>
  <si>
    <t>Controlador de carga MPPT 48 VDC capacidad 50 A</t>
  </si>
  <si>
    <t>MATERIALES ITEM 1.1.5</t>
  </si>
  <si>
    <t>Batería de ión - litio tipo fosfato de hierro (LiFePO4) de ciclo profundo de 120 Ah - 51,2 VDC</t>
  </si>
  <si>
    <t>MATERIALES ITEM 1.1.6</t>
  </si>
  <si>
    <t>Inversor de onda senoidal pura 48 VDC / 120 VAC -  2000 VA, FP=1</t>
  </si>
  <si>
    <t>MATERIALES ITEM 1.1.7</t>
  </si>
  <si>
    <t>Cable Cu Desnudo 8 AWG</t>
  </si>
  <si>
    <t>Caja de inspección 30x30 cm con tapa</t>
  </si>
  <si>
    <t>Soldadura exotermina 90 gr</t>
  </si>
  <si>
    <t>Varilla de cobre 5/8 x 2.4 m</t>
  </si>
  <si>
    <t>MATERIALES ITEM 1.2.1</t>
  </si>
  <si>
    <t>Soporte para paneles incluye poste cónico en poliéster reforzado con fibra de vidrio (PRFV) de 510 kgf L=4 m y marco superior angular de acero galvanizado en caliente para 3 paneles con sistema de fijación al poste</t>
  </si>
  <si>
    <t>Agua</t>
  </si>
  <si>
    <t>L</t>
  </si>
  <si>
    <t>Agregado grueso (grava, grava triturada y/o roca triturada)</t>
  </si>
  <si>
    <t>Agregado fino para concreto (tamaño máximo 4,75mm - arena natural o trituración de roca, gravas, y/o escorias)</t>
  </si>
  <si>
    <t>Cemento hidráulico tipo ART</t>
  </si>
  <si>
    <t>Acero de refuerzo fy=420 MPa</t>
  </si>
  <si>
    <t>Alambre negro para amarre calibre 18</t>
  </si>
  <si>
    <t>MATERIALES ITEM 1.3.1</t>
  </si>
  <si>
    <t>Medidor Prepago 120V 5-80A</t>
  </si>
  <si>
    <t>Caja medidor pequeña con interruptor magnetico</t>
  </si>
  <si>
    <t>Datasol Light (Captura Informacion)</t>
  </si>
  <si>
    <t>Aplicativo servidor de captura datalogger</t>
  </si>
  <si>
    <t>App Software Android Lectura informacion medidores (Hasta 10 Dispositivos)</t>
  </si>
  <si>
    <t xml:space="preserve">Plataforma de Recaudo </t>
  </si>
  <si>
    <t>Software Datafono Local</t>
  </si>
  <si>
    <t>Datafono Local</t>
  </si>
  <si>
    <t>Software Datafono Viajero</t>
  </si>
  <si>
    <t xml:space="preserve">Datafono viajero </t>
  </si>
  <si>
    <t>Servidor (Pantalla-Teclado-Mouse)</t>
  </si>
  <si>
    <t>UPS  Servidor</t>
  </si>
  <si>
    <t>Capacitación en el manejo de software de operación del sistema de medición - virtual por 3 días</t>
  </si>
  <si>
    <t>Capacitación en el manejo de software aplicativo movil lectura medidor - virtual por 3 días</t>
  </si>
  <si>
    <t>Nota: Los suministros de los Items 3 al 14, corresponden al suministro requerido para todo el Proyecto</t>
  </si>
  <si>
    <t>MATERIALES ITEMS: 2.1.1 - 3.1.1 - 5.1.1</t>
  </si>
  <si>
    <t>Nota: Las cantidades por unidad, tener en cuenta la cantidad de paneles a suministrar para cada MR</t>
  </si>
  <si>
    <t>MATERIALES ITEM 2.1.2</t>
  </si>
  <si>
    <t>Coraza flexible Liquid Tight 1"</t>
  </si>
  <si>
    <t>Conector recto coraza Liquid Tight 1"</t>
  </si>
  <si>
    <t>Abrazadera metálica doble ala 1"</t>
  </si>
  <si>
    <t>MATERIALES ITEMS 2.1.3</t>
  </si>
  <si>
    <t>Gabinete eléctrico con tapa traslucida, doble fondo y cumplimiento RETIE, dimensiones 630x530x180 mm</t>
  </si>
  <si>
    <t>Barraje de cobre tropicalizado de 100 A para 16 conexiones</t>
  </si>
  <si>
    <t xml:space="preserve">Interruptor termomagnético 100A 2P 500 VDC 6 Ka </t>
  </si>
  <si>
    <t xml:space="preserve">Fusible DC 25A </t>
  </si>
  <si>
    <t xml:space="preserve">Portafusibles 1P 1000VDC </t>
  </si>
  <si>
    <t>DPS Tipo 1+2 500 Uc Up 2,5 kV 18-40 kA</t>
  </si>
  <si>
    <t>Tubo termoencogible. Distintos calibres, distintos colores</t>
  </si>
  <si>
    <t>Cable Cu THHN 4 AWG</t>
  </si>
  <si>
    <t>MATERIALES ITEMS 2.1.4 - 3.1.4 - 4.1.4</t>
  </si>
  <si>
    <t>Controlador MPPT RS 450/200A, tensiones de trabajo a 24V-48V, con conexión bluetoot y VE.CAN para configuración y monitorización de historico, eficiencia de conversión 99%, función de trabajo en paralelo</t>
  </si>
  <si>
    <t>Cable VE.Direct / VE.Can 1.8m</t>
  </si>
  <si>
    <t>Cable Cu THHN 12 AWG</t>
  </si>
  <si>
    <t>Cable Cu THHN 6 AWG</t>
  </si>
  <si>
    <t>Cable Cu THHN 4/0 AWG</t>
  </si>
  <si>
    <t>MATERIALES ITEM 2.1.5</t>
  </si>
  <si>
    <t>Gabinete eléctrico metálico con revestimiento eléctrostatico de dimensiones 820x620x300 IP66 Doble fondo.</t>
  </si>
  <si>
    <t>Barraje de cobre tropicalizado de 200 A para 16 conexiones</t>
  </si>
  <si>
    <t xml:space="preserve">Interruptor termomagnético 250A 2P 500 VDC 20 Ka </t>
  </si>
  <si>
    <t xml:space="preserve">Interruptor termomagnético 160A 2P 500 VDC 6 Ka </t>
  </si>
  <si>
    <t>Cable Cu THHN 1/0 AWG</t>
  </si>
  <si>
    <t>Cable Cu THHN 2 AWG</t>
  </si>
  <si>
    <t>MATERIALES ITEMS 2.1.6</t>
  </si>
  <si>
    <t>Gabinete de Piso 40U (Ancho: 710 mm • Fondo: 990 mm)</t>
  </si>
  <si>
    <t>Cable Cu SGT 4 AWG</t>
  </si>
  <si>
    <t>Desconectador de baterías 600 A</t>
  </si>
  <si>
    <t>Cable UTP Cat6</t>
  </si>
  <si>
    <t>Conector RJ45</t>
  </si>
  <si>
    <t>Terminales para batería. Par</t>
  </si>
  <si>
    <t>MATERIALES ITEMS 2.1.7 - 3.1.7 - 4.1.7</t>
  </si>
  <si>
    <t>Inversor 5kVA, voltaje de salida 230V/120V, con dos entradas CA y dos salidas CA, certificacion IEC 60335-1, IEC 60335-2 y IEC 62109-1</t>
  </si>
  <si>
    <t>MATERIALES ITEMS 2.1.8</t>
  </si>
  <si>
    <t>Tablero enchufe monofásico con cumplimiento retie</t>
  </si>
  <si>
    <t>x</t>
  </si>
  <si>
    <t>Interruptor termomagnético 50 A 1P 120/240 VAC 10kA</t>
  </si>
  <si>
    <t>MATERIALES ITEMS 2.1.9 - 3.1.9</t>
  </si>
  <si>
    <t xml:space="preserve">Autotransformador tipo split 120/230AC, 100A </t>
  </si>
  <si>
    <t>MATERIALES ITEM 2.1.10</t>
  </si>
  <si>
    <t>Gabinete eléctrico metálico con cumplimiento RETIE, con revestimiento eléctrostatico de dimensiones 250x700x100 IP66 Doble fondo.</t>
  </si>
  <si>
    <t>Barraje de cobre tropicalizado de 80 A para 16 conexiones</t>
  </si>
  <si>
    <t>Interruptor termomagnético 50 A 2P 120/240 VAC 10kA</t>
  </si>
  <si>
    <t>Interruptor termomagnético 16 A 1P 120/240 VAC 10kA</t>
  </si>
  <si>
    <t>DPS- Señalizacion Tipo 2 2P 150 Uc 20-40 kA</t>
  </si>
  <si>
    <t>MATERIALES ITEM 2.1.11</t>
  </si>
  <si>
    <t>Canaleta conduit de 60x100 mm</t>
  </si>
  <si>
    <t>Tuberia conduit PVC SCH 40 1/4"</t>
  </si>
  <si>
    <t>Tuberia conduit PVC 2 1/2"</t>
  </si>
  <si>
    <t>Union rápida para curvas canaleta conduit. Difertentes medidas</t>
  </si>
  <si>
    <t>Union con tornillo para canaleta (tipo perro)</t>
  </si>
  <si>
    <t>Union rápida para canaleta EDRN</t>
  </si>
  <si>
    <t>Accesorios para fijación de canaleta (tornillería, pegante, chazos, etc)</t>
  </si>
  <si>
    <t>MATERIALES ITEMS 2.1.12 - 3.1.12 - 4.1.12</t>
  </si>
  <si>
    <t>Extintor</t>
  </si>
  <si>
    <t>Tomacorriente doble con polo a tierra</t>
  </si>
  <si>
    <t>Caja PVC 2" x 4"</t>
  </si>
  <si>
    <t>MATERIALES ITEMS 2.1.13 - 3.1.13</t>
  </si>
  <si>
    <t>Terminal doble ojo #2 AWG</t>
  </si>
  <si>
    <t>Kit de barra de cobre para puesta tierra de 10 conectores con área transversal no menor a 21,14 mm2. Incluye aisladores y accesorios de sujeción</t>
  </si>
  <si>
    <t>MATERIALES ITEMS 2.2.4 - 3.2.4 - 4.2.4</t>
  </si>
  <si>
    <t>Subbase granular Clase C o similar</t>
  </si>
  <si>
    <t>MATERIALES ITEMS 2.2.5 - 3.2.5 - 4.2.5</t>
  </si>
  <si>
    <t>Piedra rajón</t>
  </si>
  <si>
    <t>MATERIALES ITEMS 2.2.6 - 3.2.6 - 4.2.6</t>
  </si>
  <si>
    <t>MATERIALES ITEMS 2.2.7 - 3.2.7 - 4.2.7</t>
  </si>
  <si>
    <t>Impermeabilizante para concreto</t>
  </si>
  <si>
    <t>MATERIALES ITEMS 2.2.8 - 3.2.8 - 4.2.8</t>
  </si>
  <si>
    <t>MATERIALES ITEMS 2.2.9 - 3.2.9 - 4.2.9</t>
  </si>
  <si>
    <t>Kit para construcción de envolvente cuarto de equipos según diseño. Incluye muros en WPC sistema interlocking, cubierta en teja de PVC 2.5 mm color blanca con caballetes, puertas en aluminio anodizado, rejillas de ventilación en aluminio , tornillería y piezas de sujeción. Incluye perfiles estructurales y cubierta.</t>
  </si>
  <si>
    <t>MATERIALES ITEMS 2.2.10 - 3.2.10 - 4.2.10</t>
  </si>
  <si>
    <t>Acero galvanizado para estructura de soporte de paneles fotovoltaicos (ASTM A500 Gr.C y ASTM A653 Gr.50)</t>
  </si>
  <si>
    <t>Aislante de neopreno e mín.=6 mm</t>
  </si>
  <si>
    <t>Pintura anticorrosiva</t>
  </si>
  <si>
    <t>gal</t>
  </si>
  <si>
    <t>MATERIALES ITEMS 2.2.11 - 3.2.11 - 4.2.11</t>
  </si>
  <si>
    <t>Kit para construcción del sistema de recolección y suministro de aguas lluvias. Incluye botellas PET, tubería en PVC, canales, uniones y bajantes, láminas en superboard, válvulas, accesores, empaques, según diseño</t>
  </si>
  <si>
    <t>glb</t>
  </si>
  <si>
    <t>MATERIALES ITEMS 2.3.1 - 3.3.1 - 4.3.1</t>
  </si>
  <si>
    <t xml:space="preserve">Medidor Prepago 120V 5-80A (AMI) </t>
  </si>
  <si>
    <t xml:space="preserve">Plataforma HES AMI </t>
  </si>
  <si>
    <t>Concentrador AMI PLC CL818C84</t>
  </si>
  <si>
    <t>Gabinete Concentrador</t>
  </si>
  <si>
    <t>Plan Internet Satelital Anual Estándar Starlink</t>
  </si>
  <si>
    <t>Equipo internet satelital Starlink Standar (incluye Antena + Router)</t>
  </si>
  <si>
    <t>MATERIALES ITEMS 2.4.1 - 3.4.1 - 4.4.1</t>
  </si>
  <si>
    <t>Cinta acero inoxidable 19 mm (3/4")</t>
  </si>
  <si>
    <t>Hebilla acero inoxidable para cinta 19 mm (3/4")</t>
  </si>
  <si>
    <t>Ojo de aluminio para acometida domiciliaria</t>
  </si>
  <si>
    <t>Pinza de anclaje acometida domiciliaria</t>
  </si>
  <si>
    <t>Perno 7/16" con chazo</t>
  </si>
  <si>
    <t>Abrazadera metálica galvanizada doble ala 3/4"</t>
  </si>
  <si>
    <t>Cable de aluminio antifraude (con neutro concéntrico) 2 x No. 6 AWG</t>
  </si>
  <si>
    <t>Tubería conduit PVC SCH 40 3/4"</t>
  </si>
  <si>
    <t>Uniones, curvas y terminales PVC. Varios calibres</t>
  </si>
  <si>
    <t>MATERIALES ITEMS 2.4.3 - 3.4.3 - 4.4.3</t>
  </si>
  <si>
    <t>Medidor de energía AMI monofásico bifilar 5 (80) A, 120 V, calibrado</t>
  </si>
  <si>
    <t>Modulo externo 3G/4G</t>
  </si>
  <si>
    <t>Caja policarbonato para medidor monofásico prepago con cumplimiento RETIE</t>
  </si>
  <si>
    <t>MATERIALES ITEMS 2.5.1 - 3.5.1 - 4.5.1</t>
  </si>
  <si>
    <t>Cable Al Multiplex Triplex 2x2 + 2 THWN</t>
  </si>
  <si>
    <t>Nota: Las cantidades por unidad, tener en cuenta la cantidad de cable a suministrar para cada Microred</t>
  </si>
  <si>
    <t>MATERIALES ITEMS 2.5.2 - 3.5.2 - 4.5.2</t>
  </si>
  <si>
    <t>MATERIALES ITEMS 2.5.3 - 3.5.3 - 4.5.3</t>
  </si>
  <si>
    <t>Poste en fibra de vidrio 8m 750kgf</t>
  </si>
  <si>
    <t>Concreto simple resistencia 3000 psi - Mezcla in situ   para cimentación de cerramiento, incluye formaleta de madera</t>
  </si>
  <si>
    <t>MATERIALES ITEMS 2.5.4 - 3.5.4 - 4.5.4</t>
  </si>
  <si>
    <t>Caja para acometida en policarbonato trifásica 9 usuarios</t>
  </si>
  <si>
    <t xml:space="preserve">Cinta bandit 5/8" </t>
  </si>
  <si>
    <t>ml</t>
  </si>
  <si>
    <t>Hebilla de acero inoxidable 5/8"</t>
  </si>
  <si>
    <t>MATERIALES ITEMS 2.5.5 - 3.5.5 - 4.5.5</t>
  </si>
  <si>
    <t>Arandela presión 5/8"</t>
  </si>
  <si>
    <t>Arandela presión 1/2"</t>
  </si>
  <si>
    <t>ARANDELA GUASA DE 1/2" GALVANIZADA EN CALIENTE</t>
  </si>
  <si>
    <t>ARANDELA GUASA DE 5/8" GALVANIZADA EN CALIENTE</t>
  </si>
  <si>
    <t>COLLARIN DOS SALIDAS (7" - 8")</t>
  </si>
  <si>
    <t xml:space="preserve">GRAPA DE SUSPENSIÓN RED TRENZADA </t>
  </si>
  <si>
    <t xml:space="preserve">PERNO DE OJO ABIERTO DE 5/8 X 10 </t>
  </si>
  <si>
    <t>MATERIALES ITEMS 2.5.6 - 3.5.6 - 4.5.6</t>
  </si>
  <si>
    <t>MATERIALES ITEMS 2.5.7 - 3.5.7 - 4.5.7</t>
  </si>
  <si>
    <t>CAPUCHON PARA SELLAR PUNTAS DE CABLE</t>
  </si>
  <si>
    <t>CONECTOR DE PERFORACION TORN CHAQ AISL 2/0-2  P2X-95</t>
  </si>
  <si>
    <t xml:space="preserve">GRAPA DE RETENCIÓN RED TRENZADA </t>
  </si>
  <si>
    <t xml:space="preserve">PERNO DE OJO CERRADO DE 5/8 X 10 </t>
  </si>
  <si>
    <t>MATERIALES ITEMS 2.5.8 - 3.5.8 - 4.5.8</t>
  </si>
  <si>
    <t>MATERIALES ITEMS 2.5.9 - 3.5.9 - 4.5.9</t>
  </si>
  <si>
    <t>Aislador tipo tensor 4/1/4"</t>
  </si>
  <si>
    <t>Grapa prensora 3 pernos para cable 3/8"</t>
  </si>
  <si>
    <t>Guardacabo para cable 3/8"</t>
  </si>
  <si>
    <t>Arandela cuadrada plano 4 x 4 x 5/8 "</t>
  </si>
  <si>
    <t>Varilla de anclaje 1.8 m x 5/8"</t>
  </si>
  <si>
    <t>Bloque de anclaje en Concreto</t>
  </si>
  <si>
    <t>Cable galvanizado 3/8"</t>
  </si>
  <si>
    <t>MATERIALES ITEMS 2.5.10 - 3.5.10 - 4.5.10</t>
  </si>
  <si>
    <t>KIT PUESTA A TIERRA NEUTRO SECUNDARIO CON VARILLA</t>
  </si>
  <si>
    <t>MATERIALES ITEMS 3.1.2</t>
  </si>
  <si>
    <t>Coraza flexible Liquid Tight 1 1/4"</t>
  </si>
  <si>
    <t>Conector recto coraza Liquid Tight 1 1/4"</t>
  </si>
  <si>
    <t>Abrazadera metálica doble ala 1 1/4"</t>
  </si>
  <si>
    <t>MATERIALES ITEMS 3.1.3</t>
  </si>
  <si>
    <t>Barraje de cobre tropicalizado de 150 A para 16 conexiones</t>
  </si>
  <si>
    <t xml:space="preserve">Interruptor termomagnético 200A 2P 500 VDC 6 Ka </t>
  </si>
  <si>
    <t>Cable Cu THHN 2/0 AWG</t>
  </si>
  <si>
    <t>Cable Cu Desnudo 4 AWG</t>
  </si>
  <si>
    <t>MATERIALES ITEMS 3.1.5</t>
  </si>
  <si>
    <t>Barraje de cobre tropicalizado de 300 A para 16 conexiones</t>
  </si>
  <si>
    <t xml:space="preserve">Interruptor termomagnético 320A 2P 500 VDC 6 Ka </t>
  </si>
  <si>
    <t>Cable Cu THHN 250 MCM</t>
  </si>
  <si>
    <t>MATERIALES ITEMS 3.1.6</t>
  </si>
  <si>
    <t>MATERIALES ITEMS 3.1.8</t>
  </si>
  <si>
    <t>Gabinete eléctrico metálico con cumplimiento RETIE, con revestimiento eléctrostatico de dimensiones 420x320x200 IP66 Doble fondo.</t>
  </si>
  <si>
    <t>Barraje de cobre tropicalizado de 125 A para 16 conexiones</t>
  </si>
  <si>
    <t>Interruptor termomagnético 100 A 1P 120/240 VAC 10kA</t>
  </si>
  <si>
    <t>MATERIALES ITEMS 3.1.10</t>
  </si>
  <si>
    <t>Interruptor termomagnético 40 A 2P 120/240 VAC 10kA</t>
  </si>
  <si>
    <t>MATERIALES ITEMS 3.1.11</t>
  </si>
  <si>
    <t>Canaleta conduit de 60x200 mm</t>
  </si>
  <si>
    <t>MATERIALES ITEMS 4.1.2</t>
  </si>
  <si>
    <t>MATERIALES ITEMS 4.1.3</t>
  </si>
  <si>
    <t xml:space="preserve">Interruptor termomagnético 25A 2P 500 VDC 6 Ka </t>
  </si>
  <si>
    <t>MATERIALES ITEMS 4.1.5</t>
  </si>
  <si>
    <t>Barraje de cobre tropicalizado de 500 A para 16 conexiones</t>
  </si>
  <si>
    <t xml:space="preserve">Interruptor termomagnético 630A 2P 500 VDC 6 Ka </t>
  </si>
  <si>
    <t>Cable Cu THHN 500 MCM</t>
  </si>
  <si>
    <t>MATERIALES ITEMS 4.1.6</t>
  </si>
  <si>
    <t>MATERIALES ITEMS 4.1.8</t>
  </si>
  <si>
    <t>Barraje de cobre tropicalizado de 550 A para 16 conexiones</t>
  </si>
  <si>
    <t>Interruptor termomagnético 160 A 2P 120/240 VAC 10kA</t>
  </si>
  <si>
    <t>MATERIALES ITEMS 4.1.9</t>
  </si>
  <si>
    <t xml:space="preserve">Autotransformador 15 kVA trifásico, IP40 Y/Y 120/208 V </t>
  </si>
  <si>
    <t>MATERIALES ITEMS 4.1.10</t>
  </si>
  <si>
    <t>Interruptor termomagnético 50 A 3P 208 VAC 10kA</t>
  </si>
  <si>
    <t>Interruptor termomagnético 40 A 3P 208 VAC 10kA</t>
  </si>
  <si>
    <t>DPS- Señalizacion Tipo 2 3P 250 Uc 20-40 kA</t>
  </si>
  <si>
    <t>MATERIALES ITEMS 4.1.11</t>
  </si>
  <si>
    <t>Canaleta conduit de 60x300 mm</t>
  </si>
  <si>
    <t>MATERIALES ITEMS 4.1.13</t>
  </si>
  <si>
    <t>MATERIALES ITEM 5.1</t>
  </si>
  <si>
    <t>Aplicativo Captura Datalogger (Datasol)</t>
  </si>
  <si>
    <t>MATERIALES ITEMS 1.5 - 2.7 - 3.7 - 4.7</t>
  </si>
  <si>
    <t>Tablero de distribución 1Ø - 3H de 4 circuitos</t>
  </si>
  <si>
    <t>Interruptor termomagnético enchufable 1 x 20 A, 120 VAC - 10 KA</t>
  </si>
  <si>
    <t>Caja PVC 4" x 4" con tapa lisa</t>
  </si>
  <si>
    <t>Plafón de losa</t>
  </si>
  <si>
    <t>Interruptor sencillo</t>
  </si>
  <si>
    <t>Conector tipo resorte No 12 AWG</t>
  </si>
  <si>
    <t>Tornillo metálico galvanizado 1/4" x 1" con arandela</t>
  </si>
  <si>
    <t>Caja PVC Octagonal</t>
  </si>
  <si>
    <t>Barraje de cobre tropicalizado de 30 A para 6 conexiones</t>
  </si>
  <si>
    <t>MATERIALES ITEMS 3.8 - 4.8</t>
  </si>
  <si>
    <t>Tomacorriente doble con polo a tierra GFCI</t>
  </si>
  <si>
    <t>Lámpara LED de sobreponer de 60 x 60 cm. - 40 W - 120 V</t>
  </si>
  <si>
    <t>Bombillo LED de 9 W - 120 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</si>
</sst>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 #,##0_-;\-&quot;$&quot;\ * #,##0_-;_-&quot;$&quot;\ * &quot;-&quot;_-;_-@_-"/>
    <numFmt numFmtId="165" formatCode="_-&quot;$&quot;\ * #,##0.00_-;\-&quot;$&quot;\ * #,##0.00_-;_-&quot;$&quot;\ * &quot;-&quot;??_-;_-@_-"/>
    <numFmt numFmtId="166" formatCode="&quot;$&quot;\ #,##0.0"/>
    <numFmt numFmtId="167" formatCode="_-* #,##0.00\ &quot;Pts&quot;_-;\-* #,##0.00\ &quot;Pts&quot;_-;_-* &quot;-&quot;??\ &quot;Pts&quot;_-;_-@_-"/>
    <numFmt numFmtId="168" formatCode="&quot;$&quot;\ #,##0.00"/>
    <numFmt numFmtId="169" formatCode="0.0%"/>
    <numFmt numFmtId="170" formatCode="_(&quot;$&quot;\ * #,##0.00_);_(&quot;$&quot;\ * \(#,##0.00\);_(&quot;$&quot;\ * &quot;-&quot;??_);_(@_)"/>
    <numFmt numFmtId="171" formatCode="&quot;$&quot;\ #,##0"/>
    <numFmt numFmtId="172" formatCode="_(&quot;$&quot;\ * #,##0_);_(&quot;$&quot;\ * \(#,##0\);_(&quot;$&quot;\ * &quot;-&quot;??_);_(@_)"/>
    <numFmt numFmtId="173" formatCode="#,##0.0"/>
    <numFmt numFmtId="174" formatCode="[$$-240A]\ #,##0.00"/>
    <numFmt numFmtId="175" formatCode="#,##0.000"/>
  </numFmts>
  <fonts count="34">
    <font>
      <sz val="10"/>
      <name val="Arial"/>
      <family val="2"/>
    </font>
    <font>
      <sz val="11"/>
      <color theme="1"/>
      <name val="Calibri"/>
      <family val="2"/>
      <scheme val="minor"/>
    </font>
    <font>
      <sz val="11"/>
      <color rgb="FF3F3F76"/>
      <name val="Calibri"/>
      <family val="2"/>
      <scheme val="minor"/>
    </font>
    <font>
      <b/>
      <sz val="11"/>
      <color theme="1"/>
      <name val="Calibri"/>
      <family val="2"/>
      <scheme val="minor"/>
    </font>
    <font>
      <sz val="10"/>
      <name val="Arial"/>
      <family val="2"/>
    </font>
    <font>
      <b/>
      <sz val="10"/>
      <name val="Arial"/>
      <family val="2"/>
    </font>
    <font>
      <b/>
      <u/>
      <sz val="10"/>
      <name val="Arial"/>
      <family val="2"/>
    </font>
    <font>
      <sz val="8"/>
      <name val="Arial"/>
      <family val="2"/>
    </font>
    <font>
      <b/>
      <sz val="11"/>
      <color rgb="FF000000"/>
      <name val="Calibri"/>
      <family val="2"/>
      <scheme val="minor"/>
    </font>
    <font>
      <b/>
      <sz val="11"/>
      <name val="Calibri"/>
      <family val="2"/>
      <scheme val="minor"/>
    </font>
    <font>
      <sz val="11"/>
      <name val="Calibri"/>
      <family val="2"/>
      <scheme val="minor"/>
    </font>
    <font>
      <b/>
      <i/>
      <sz val="11"/>
      <color theme="1"/>
      <name val="Calibri"/>
      <family val="2"/>
      <scheme val="minor"/>
    </font>
    <font>
      <sz val="11"/>
      <color rgb="FF000000"/>
      <name val="Calibri"/>
      <family val="2"/>
      <scheme val="minor"/>
    </font>
    <font>
      <sz val="10"/>
      <color theme="1"/>
      <name val="Arial"/>
      <family val="2"/>
    </font>
    <font>
      <sz val="10"/>
      <color rgb="FF000000"/>
      <name val="Calibri"/>
      <family val="2"/>
    </font>
    <font>
      <i/>
      <sz val="11"/>
      <color theme="1"/>
      <name val="Calibri"/>
      <family val="2"/>
      <scheme val="minor"/>
    </font>
    <font>
      <b/>
      <i/>
      <sz val="11"/>
      <color rgb="FF000000"/>
      <name val="Calibri"/>
      <family val="2"/>
      <scheme val="minor"/>
    </font>
    <font>
      <b/>
      <sz val="10"/>
      <color rgb="FF000000"/>
      <name val="Tahoma"/>
      <family val="2"/>
    </font>
    <font>
      <sz val="10"/>
      <color rgb="FF000000"/>
      <name val="Tahoma"/>
      <family val="2"/>
    </font>
    <font>
      <b/>
      <sz val="11"/>
      <color rgb="FF000000"/>
      <name val="Century Gothic"/>
      <family val="2"/>
    </font>
    <font>
      <sz val="11"/>
      <color rgb="FF000000"/>
      <name val="Century Gothic"/>
      <family val="1"/>
    </font>
    <font>
      <b/>
      <sz val="11"/>
      <name val="Century Gothic"/>
      <family val="2"/>
    </font>
    <font>
      <sz val="11"/>
      <name val="Century Gothic"/>
      <family val="2"/>
    </font>
    <font>
      <b/>
      <sz val="10.5"/>
      <name val="Century Gothic"/>
      <family val="2"/>
    </font>
    <font>
      <sz val="10"/>
      <name val="Calibri"/>
      <family val="2"/>
    </font>
    <font>
      <b/>
      <sz val="10"/>
      <color theme="1"/>
      <name val="Century Gothic"/>
      <family val="2"/>
    </font>
    <font>
      <b/>
      <sz val="10"/>
      <color theme="1"/>
      <name val="Calibri"/>
      <family val="2"/>
    </font>
    <font>
      <b/>
      <i/>
      <sz val="10"/>
      <color theme="1"/>
      <name val="Century Gothic"/>
      <family val="2"/>
    </font>
    <font>
      <i/>
      <sz val="10"/>
      <color theme="1"/>
      <name val="Calibri"/>
      <family val="2"/>
    </font>
    <font>
      <sz val="10"/>
      <color theme="1"/>
      <name val="Calibri"/>
      <family val="2"/>
    </font>
    <font>
      <b/>
      <sz val="10"/>
      <name val="Century Gothic"/>
      <family val="2"/>
    </font>
    <font>
      <b/>
      <sz val="10"/>
      <name val="Calibri"/>
      <family val="2"/>
    </font>
    <font>
      <b/>
      <i/>
      <sz val="10"/>
      <name val="Century Gothic"/>
      <family val="2"/>
    </font>
    <font>
      <i/>
      <sz val="10"/>
      <name val="Calibri"/>
      <family val="2"/>
    </font>
  </fonts>
  <fills count="14">
    <fill>
      <patternFill patternType="none"/>
    </fill>
    <fill>
      <patternFill patternType="gray125"/>
    </fill>
    <fill>
      <patternFill patternType="solid">
        <fgColor rgb="FFFFCC99"/>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3" tint="0.749992370372631"/>
        <bgColor indexed="64"/>
      </patternFill>
    </fill>
    <fill>
      <patternFill patternType="solid">
        <fgColor theme="3" tint="0.89999084444715716"/>
        <bgColor indexed="64"/>
      </patternFill>
    </fill>
  </fills>
  <borders count="52">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indexed="64"/>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indexed="64"/>
      </left>
      <right/>
      <top/>
      <bottom/>
      <diagonal/>
    </border>
    <border>
      <left/>
      <right/>
      <top/>
      <bottom style="medium">
        <color indexed="64"/>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7">
    <xf numFmtId="0" fontId="0" fillId="0" borderId="0"/>
    <xf numFmtId="167" fontId="4" fillId="0" borderId="0" applyFont="0" applyFill="0" applyBorder="0" applyAlignment="0" applyProtection="0"/>
    <xf numFmtId="9" fontId="4" fillId="0" borderId="0" applyFont="0" applyFill="0" applyBorder="0" applyAlignment="0" applyProtection="0"/>
    <xf numFmtId="0" fontId="2" fillId="2" borderId="1" applyNumberFormat="0" applyAlignment="0" applyProtection="0"/>
    <xf numFmtId="0" fontId="1" fillId="0" borderId="0"/>
    <xf numFmtId="164" fontId="1" fillId="0" borderId="0" applyFont="0" applyFill="0" applyBorder="0" applyAlignment="0" applyProtection="0"/>
    <xf numFmtId="0" fontId="4" fillId="0" borderId="0"/>
  </cellStyleXfs>
  <cellXfs count="256">
    <xf numFmtId="0" fontId="0" fillId="0" borderId="0" xfId="0"/>
    <xf numFmtId="0" fontId="5" fillId="0" borderId="2" xfId="0" applyFont="1" applyBorder="1" applyAlignment="1">
      <alignment horizontal="center" vertical="center" wrapText="1"/>
    </xf>
    <xf numFmtId="0" fontId="0" fillId="0" borderId="0" xfId="0" applyAlignment="1">
      <alignment vertical="center"/>
    </xf>
    <xf numFmtId="0" fontId="4" fillId="0" borderId="0" xfId="0" applyFont="1" applyAlignment="1">
      <alignment vertical="center" wrapText="1"/>
    </xf>
    <xf numFmtId="166" fontId="5" fillId="0" borderId="2" xfId="0" applyNumberFormat="1" applyFont="1" applyBorder="1" applyAlignment="1">
      <alignment horizontal="left" vertical="center" wrapText="1"/>
    </xf>
    <xf numFmtId="0" fontId="4" fillId="0" borderId="2" xfId="0" applyFont="1" applyBorder="1" applyAlignment="1">
      <alignment horizontal="center" vertical="center" wrapText="1"/>
    </xf>
    <xf numFmtId="166" fontId="4" fillId="0" borderId="2" xfId="0" applyNumberFormat="1" applyFont="1" applyBorder="1" applyAlignment="1">
      <alignment horizontal="right" vertical="center" wrapText="1"/>
    </xf>
    <xf numFmtId="166" fontId="4" fillId="4" borderId="2" xfId="0" applyNumberFormat="1" applyFont="1" applyFill="1" applyBorder="1" applyAlignment="1">
      <alignment horizontal="right" vertical="center" wrapText="1"/>
    </xf>
    <xf numFmtId="0" fontId="4" fillId="0" borderId="0" xfId="0" applyFont="1" applyAlignment="1">
      <alignment vertical="center"/>
    </xf>
    <xf numFmtId="166" fontId="5" fillId="0" borderId="2" xfId="0" applyNumberFormat="1" applyFont="1" applyBorder="1" applyAlignment="1">
      <alignment horizontal="right" vertical="center" wrapText="1"/>
    </xf>
    <xf numFmtId="166" fontId="4" fillId="0" borderId="2" xfId="0" applyNumberFormat="1" applyFont="1" applyBorder="1" applyAlignment="1">
      <alignment horizontal="left" vertical="center" wrapText="1"/>
    </xf>
    <xf numFmtId="166" fontId="4" fillId="0" borderId="2" xfId="0" applyNumberFormat="1" applyFont="1" applyBorder="1" applyAlignment="1">
      <alignment horizontal="center" vertical="center" wrapText="1"/>
    </xf>
    <xf numFmtId="168" fontId="5" fillId="0" borderId="2" xfId="0" applyNumberFormat="1" applyFont="1" applyBorder="1" applyAlignment="1">
      <alignment horizontal="right" vertical="center"/>
    </xf>
    <xf numFmtId="10" fontId="4" fillId="0" borderId="2" xfId="0" applyNumberFormat="1" applyFont="1" applyBorder="1" applyAlignment="1">
      <alignment horizontal="center" vertical="center"/>
    </xf>
    <xf numFmtId="10" fontId="4" fillId="8" borderId="2" xfId="0" applyNumberFormat="1" applyFont="1" applyFill="1" applyBorder="1" applyAlignment="1">
      <alignment horizontal="center" vertical="center"/>
    </xf>
    <xf numFmtId="10" fontId="5" fillId="8" borderId="2" xfId="0" applyNumberFormat="1" applyFont="1" applyFill="1" applyBorder="1" applyAlignment="1">
      <alignment horizontal="center" vertical="center"/>
    </xf>
    <xf numFmtId="168" fontId="5" fillId="9" borderId="2" xfId="0" applyNumberFormat="1" applyFont="1" applyFill="1" applyBorder="1" applyAlignment="1">
      <alignment horizontal="right" vertical="center"/>
    </xf>
    <xf numFmtId="10" fontId="5" fillId="5" borderId="2" xfId="0" applyNumberFormat="1" applyFont="1" applyFill="1" applyBorder="1" applyAlignment="1">
      <alignment vertical="center"/>
    </xf>
    <xf numFmtId="168" fontId="5" fillId="5" borderId="2" xfId="0" applyNumberFormat="1" applyFont="1" applyFill="1" applyBorder="1" applyAlignment="1">
      <alignment horizontal="right" vertical="center"/>
    </xf>
    <xf numFmtId="169" fontId="5" fillId="0" borderId="2" xfId="0" applyNumberFormat="1" applyFont="1" applyBorder="1" applyAlignment="1">
      <alignment horizontal="center" vertical="center"/>
    </xf>
    <xf numFmtId="0" fontId="5" fillId="4" borderId="2" xfId="0" applyFont="1" applyFill="1" applyBorder="1" applyAlignment="1">
      <alignment horizontal="right" vertical="center"/>
    </xf>
    <xf numFmtId="170" fontId="0" fillId="0" borderId="0" xfId="0" applyNumberFormat="1"/>
    <xf numFmtId="165" fontId="0" fillId="0" borderId="0" xfId="0" applyNumberFormat="1"/>
    <xf numFmtId="0" fontId="7" fillId="0" borderId="0" xfId="0" applyFont="1" applyAlignment="1">
      <alignment horizontal="left" vertical="center"/>
    </xf>
    <xf numFmtId="0" fontId="4" fillId="0" borderId="0" xfId="0" applyFont="1"/>
    <xf numFmtId="0" fontId="5" fillId="0" borderId="0" xfId="0" applyFont="1" applyAlignment="1">
      <alignment horizontal="left" vertical="center"/>
    </xf>
    <xf numFmtId="10" fontId="0" fillId="0" borderId="0" xfId="2" applyNumberFormat="1" applyFont="1"/>
    <xf numFmtId="1" fontId="0" fillId="0" borderId="0" xfId="0" applyNumberFormat="1"/>
    <xf numFmtId="165" fontId="4" fillId="0" borderId="0" xfId="0" applyNumberFormat="1" applyFont="1" applyAlignment="1">
      <alignment vertical="center"/>
    </xf>
    <xf numFmtId="170" fontId="5" fillId="7" borderId="3" xfId="0" applyNumberFormat="1" applyFont="1" applyFill="1" applyBorder="1" applyAlignment="1">
      <alignment horizontal="right" vertical="center"/>
    </xf>
    <xf numFmtId="172" fontId="0" fillId="0" borderId="0" xfId="0" applyNumberFormat="1"/>
    <xf numFmtId="172" fontId="0" fillId="0" borderId="0" xfId="2" applyNumberFormat="1" applyFont="1"/>
    <xf numFmtId="170" fontId="4" fillId="0" borderId="0" xfId="0" applyNumberFormat="1" applyFont="1" applyAlignment="1">
      <alignment horizontal="right" vertical="center" wrapText="1"/>
    </xf>
    <xf numFmtId="0" fontId="0" fillId="6" borderId="0" xfId="0" applyFill="1"/>
    <xf numFmtId="0" fontId="4" fillId="6" borderId="0" xfId="0" applyFont="1" applyFill="1" applyAlignment="1">
      <alignment vertical="center"/>
    </xf>
    <xf numFmtId="0" fontId="4" fillId="6" borderId="0" xfId="0" applyFont="1" applyFill="1"/>
    <xf numFmtId="0" fontId="4" fillId="10" borderId="2" xfId="0" applyFont="1" applyFill="1" applyBorder="1" applyAlignment="1">
      <alignment horizontal="justify" vertical="center" wrapText="1"/>
    </xf>
    <xf numFmtId="0" fontId="5" fillId="10" borderId="0" xfId="0" applyFont="1" applyFill="1"/>
    <xf numFmtId="0" fontId="5" fillId="10" borderId="0" xfId="0" applyFont="1" applyFill="1" applyAlignment="1">
      <alignment vertical="center"/>
    </xf>
    <xf numFmtId="0" fontId="0" fillId="0" borderId="2" xfId="0" applyBorder="1" applyAlignment="1">
      <alignment horizontal="center"/>
    </xf>
    <xf numFmtId="0" fontId="1" fillId="0" borderId="2" xfId="0" applyFont="1" applyBorder="1"/>
    <xf numFmtId="171" fontId="0" fillId="0" borderId="0" xfId="1" applyNumberFormat="1" applyFont="1"/>
    <xf numFmtId="168" fontId="0" fillId="0" borderId="0" xfId="1" applyNumberFormat="1" applyFont="1"/>
    <xf numFmtId="0" fontId="4" fillId="10" borderId="0" xfId="0" applyFont="1" applyFill="1"/>
    <xf numFmtId="0" fontId="4" fillId="10" borderId="0" xfId="0" applyFont="1" applyFill="1" applyAlignment="1">
      <alignment vertical="center"/>
    </xf>
    <xf numFmtId="0" fontId="1" fillId="0" borderId="0" xfId="4"/>
    <xf numFmtId="0" fontId="9" fillId="9" borderId="32" xfId="4" applyFont="1" applyFill="1" applyBorder="1" applyAlignment="1">
      <alignment horizontal="center" vertical="center"/>
    </xf>
    <xf numFmtId="0" fontId="8" fillId="9" borderId="32" xfId="4" applyFont="1" applyFill="1" applyBorder="1" applyAlignment="1">
      <alignment horizontal="center" vertical="center"/>
    </xf>
    <xf numFmtId="0" fontId="3" fillId="9" borderId="32" xfId="4" applyFont="1" applyFill="1" applyBorder="1" applyAlignment="1">
      <alignment horizontal="center" vertical="center"/>
    </xf>
    <xf numFmtId="0" fontId="12" fillId="0" borderId="35" xfId="4" applyFont="1" applyBorder="1" applyAlignment="1">
      <alignment horizontal="left" vertical="center" wrapText="1"/>
    </xf>
    <xf numFmtId="0" fontId="12" fillId="0" borderId="32" xfId="4" applyFont="1" applyBorder="1" applyAlignment="1">
      <alignment horizontal="center" vertical="center" wrapText="1"/>
    </xf>
    <xf numFmtId="164" fontId="12" fillId="0" borderId="32" xfId="5" applyFont="1" applyFill="1" applyBorder="1" applyAlignment="1">
      <alignment horizontal="center" vertical="center"/>
    </xf>
    <xf numFmtId="164" fontId="12" fillId="0" borderId="32" xfId="4" applyNumberFormat="1" applyFont="1" applyBorder="1" applyAlignment="1">
      <alignment horizontal="center" vertical="center" wrapText="1"/>
    </xf>
    <xf numFmtId="0" fontId="1" fillId="0" borderId="33" xfId="4" applyBorder="1" applyAlignment="1">
      <alignment horizontal="left" vertical="center" wrapText="1"/>
    </xf>
    <xf numFmtId="0" fontId="12" fillId="0" borderId="2" xfId="4" applyFont="1" applyBorder="1" applyAlignment="1">
      <alignment horizontal="center" vertical="center" wrapText="1"/>
    </xf>
    <xf numFmtId="1" fontId="12" fillId="0" borderId="2" xfId="4" applyNumberFormat="1" applyFont="1" applyBorder="1" applyAlignment="1">
      <alignment horizontal="center" vertical="center" wrapText="1"/>
    </xf>
    <xf numFmtId="164" fontId="12" fillId="0" borderId="2" xfId="5" applyFont="1" applyFill="1" applyBorder="1" applyAlignment="1">
      <alignment horizontal="center" vertical="center"/>
    </xf>
    <xf numFmtId="0" fontId="1" fillId="0" borderId="32" xfId="4" applyBorder="1" applyAlignment="1">
      <alignment horizontal="left" vertical="center" wrapText="1"/>
    </xf>
    <xf numFmtId="1" fontId="12" fillId="0" borderId="32" xfId="4" applyNumberFormat="1" applyFont="1" applyBorder="1" applyAlignment="1">
      <alignment horizontal="center" vertical="center" wrapText="1"/>
    </xf>
    <xf numFmtId="164" fontId="12" fillId="0" borderId="32" xfId="5" applyFont="1" applyBorder="1" applyAlignment="1">
      <alignment horizontal="center" vertical="center"/>
    </xf>
    <xf numFmtId="0" fontId="12" fillId="0" borderId="33" xfId="4" applyFont="1" applyBorder="1" applyAlignment="1">
      <alignment horizontal="center" vertical="center" wrapText="1"/>
    </xf>
    <xf numFmtId="1" fontId="12" fillId="0" borderId="33" xfId="4" applyNumberFormat="1" applyFont="1" applyBorder="1" applyAlignment="1">
      <alignment horizontal="center" vertical="center" wrapText="1"/>
    </xf>
    <xf numFmtId="164" fontId="12" fillId="0" borderId="33" xfId="5" applyFont="1" applyFill="1" applyBorder="1" applyAlignment="1">
      <alignment horizontal="center" vertical="center"/>
    </xf>
    <xf numFmtId="164" fontId="12" fillId="0" borderId="33" xfId="5" applyFont="1" applyBorder="1" applyAlignment="1">
      <alignment horizontal="center" vertical="center"/>
    </xf>
    <xf numFmtId="0" fontId="12" fillId="0" borderId="32" xfId="4" applyFont="1" applyBorder="1" applyAlignment="1">
      <alignment horizontal="left" vertical="center" wrapText="1"/>
    </xf>
    <xf numFmtId="0" fontId="13" fillId="0" borderId="2" xfId="4" applyFont="1" applyBorder="1" applyAlignment="1">
      <alignment horizontal="left" vertical="center" wrapText="1"/>
    </xf>
    <xf numFmtId="0" fontId="1" fillId="0" borderId="2" xfId="4" applyBorder="1" applyAlignment="1">
      <alignment horizontal="center" vertical="center" wrapText="1"/>
    </xf>
    <xf numFmtId="164" fontId="1" fillId="0" borderId="2" xfId="4" applyNumberFormat="1" applyBorder="1" applyAlignment="1">
      <alignment horizontal="center" vertical="center" wrapText="1"/>
    </xf>
    <xf numFmtId="0" fontId="1" fillId="0" borderId="35" xfId="4" applyBorder="1" applyAlignment="1">
      <alignment horizontal="left" vertical="center" wrapText="1"/>
    </xf>
    <xf numFmtId="0" fontId="12" fillId="0" borderId="35" xfId="4" applyFont="1" applyBorder="1" applyAlignment="1">
      <alignment horizontal="center" vertical="center" wrapText="1"/>
    </xf>
    <xf numFmtId="1" fontId="12" fillId="0" borderId="35" xfId="4" applyNumberFormat="1" applyFont="1" applyBorder="1" applyAlignment="1">
      <alignment horizontal="center" vertical="center" wrapText="1"/>
    </xf>
    <xf numFmtId="164" fontId="12" fillId="0" borderId="36" xfId="5" applyFont="1" applyFill="1" applyBorder="1" applyAlignment="1">
      <alignment horizontal="center" vertical="center"/>
    </xf>
    <xf numFmtId="164" fontId="14" fillId="0" borderId="32" xfId="5" applyFont="1" applyFill="1" applyBorder="1" applyAlignment="1">
      <alignment horizontal="center" vertical="center"/>
    </xf>
    <xf numFmtId="164" fontId="12" fillId="0" borderId="39" xfId="5" applyFont="1" applyFill="1" applyBorder="1" applyAlignment="1">
      <alignment horizontal="center" vertical="center"/>
    </xf>
    <xf numFmtId="0" fontId="12" fillId="0" borderId="13" xfId="4" applyFont="1" applyBorder="1" applyAlignment="1">
      <alignment horizontal="left" vertical="center" wrapText="1"/>
    </xf>
    <xf numFmtId="164" fontId="12" fillId="0" borderId="2" xfId="4" applyNumberFormat="1" applyFont="1" applyBorder="1" applyAlignment="1">
      <alignment horizontal="center" vertical="center" wrapText="1"/>
    </xf>
    <xf numFmtId="0" fontId="12" fillId="0" borderId="2" xfId="4" applyFont="1" applyBorder="1" applyAlignment="1">
      <alignment horizontal="left" vertical="center" wrapText="1"/>
    </xf>
    <xf numFmtId="0" fontId="1" fillId="0" borderId="2" xfId="4" applyBorder="1" applyAlignment="1">
      <alignment horizontal="left" vertical="center" wrapText="1"/>
    </xf>
    <xf numFmtId="164" fontId="12" fillId="0" borderId="2" xfId="5" applyFont="1" applyBorder="1" applyAlignment="1">
      <alignment horizontal="center" vertical="center"/>
    </xf>
    <xf numFmtId="164" fontId="1" fillId="0" borderId="6" xfId="4" applyNumberFormat="1" applyBorder="1" applyAlignment="1">
      <alignment horizontal="center" vertical="center" wrapText="1"/>
    </xf>
    <xf numFmtId="164" fontId="14" fillId="0" borderId="32" xfId="5" applyFont="1" applyBorder="1" applyAlignment="1">
      <alignment horizontal="center" vertical="center"/>
    </xf>
    <xf numFmtId="164" fontId="12" fillId="0" borderId="6" xfId="5" applyFont="1" applyBorder="1" applyAlignment="1">
      <alignment horizontal="center" vertical="center"/>
    </xf>
    <xf numFmtId="0" fontId="1" fillId="10" borderId="3" xfId="4" applyFill="1" applyBorder="1" applyAlignment="1">
      <alignment horizontal="center" vertical="center" wrapText="1"/>
    </xf>
    <xf numFmtId="164" fontId="1" fillId="10" borderId="3" xfId="4" applyNumberFormat="1" applyFill="1" applyBorder="1" applyAlignment="1">
      <alignment horizontal="center" vertical="center" wrapText="1"/>
    </xf>
    <xf numFmtId="164" fontId="12" fillId="0" borderId="9" xfId="5" applyFont="1" applyBorder="1" applyAlignment="1">
      <alignment horizontal="center" vertical="center"/>
    </xf>
    <xf numFmtId="0" fontId="1" fillId="0" borderId="13" xfId="4" applyBorder="1" applyAlignment="1">
      <alignment horizontal="left" vertical="center" wrapText="1"/>
    </xf>
    <xf numFmtId="164" fontId="12" fillId="0" borderId="13" xfId="5" applyFont="1" applyFill="1" applyBorder="1" applyAlignment="1">
      <alignment horizontal="center" vertical="center"/>
    </xf>
    <xf numFmtId="0" fontId="1" fillId="0" borderId="3" xfId="4" applyBorder="1" applyAlignment="1">
      <alignment horizontal="left" vertical="center" wrapText="1"/>
    </xf>
    <xf numFmtId="1" fontId="12" fillId="0" borderId="34" xfId="4" applyNumberFormat="1" applyFont="1" applyBorder="1" applyAlignment="1">
      <alignment horizontal="center" vertical="center" wrapText="1"/>
    </xf>
    <xf numFmtId="164" fontId="12" fillId="0" borderId="34" xfId="5" applyFont="1" applyBorder="1" applyAlignment="1">
      <alignment horizontal="center" vertical="center"/>
    </xf>
    <xf numFmtId="0" fontId="12" fillId="0" borderId="2" xfId="4" applyFont="1" applyBorder="1" applyAlignment="1">
      <alignment horizontal="left" vertical="center"/>
    </xf>
    <xf numFmtId="164" fontId="12" fillId="0" borderId="6" xfId="5" applyFont="1" applyFill="1" applyBorder="1" applyAlignment="1">
      <alignment horizontal="center" vertical="center"/>
    </xf>
    <xf numFmtId="0" fontId="12" fillId="0" borderId="2" xfId="4" applyFont="1" applyBorder="1" applyAlignment="1">
      <alignment horizontal="center" vertical="center"/>
    </xf>
    <xf numFmtId="0" fontId="1" fillId="0" borderId="6" xfId="4" applyBorder="1" applyAlignment="1">
      <alignment horizontal="left" vertical="center" wrapText="1"/>
    </xf>
    <xf numFmtId="164" fontId="12" fillId="0" borderId="29" xfId="5" applyFont="1" applyBorder="1" applyAlignment="1">
      <alignment horizontal="center" vertical="center"/>
    </xf>
    <xf numFmtId="164" fontId="12" fillId="0" borderId="14" xfId="5" applyFont="1" applyFill="1" applyBorder="1" applyAlignment="1">
      <alignment horizontal="center" vertical="center"/>
    </xf>
    <xf numFmtId="0" fontId="3" fillId="10" borderId="14" xfId="4" applyFont="1" applyFill="1" applyBorder="1" applyAlignment="1">
      <alignment vertical="center"/>
    </xf>
    <xf numFmtId="0" fontId="3" fillId="10" borderId="8" xfId="4" applyFont="1" applyFill="1" applyBorder="1" applyAlignment="1">
      <alignment vertical="center"/>
    </xf>
    <xf numFmtId="164" fontId="3" fillId="9" borderId="44" xfId="4" applyNumberFormat="1" applyFont="1" applyFill="1" applyBorder="1" applyAlignment="1">
      <alignment horizontal="center" vertical="center"/>
    </xf>
    <xf numFmtId="0" fontId="23" fillId="13" borderId="22" xfId="4" applyFont="1" applyFill="1" applyBorder="1" applyAlignment="1">
      <alignment horizontal="center" vertical="center"/>
    </xf>
    <xf numFmtId="0" fontId="23" fillId="13" borderId="2" xfId="4" applyFont="1" applyFill="1" applyBorder="1" applyAlignment="1">
      <alignment horizontal="center" vertical="center"/>
    </xf>
    <xf numFmtId="0" fontId="23" fillId="13" borderId="23" xfId="4" applyFont="1" applyFill="1" applyBorder="1" applyAlignment="1">
      <alignment horizontal="center" vertical="center"/>
    </xf>
    <xf numFmtId="0" fontId="23" fillId="13" borderId="46" xfId="4" applyFont="1" applyFill="1" applyBorder="1" applyAlignment="1">
      <alignment horizontal="center" vertical="center"/>
    </xf>
    <xf numFmtId="0" fontId="25" fillId="0" borderId="2" xfId="4" applyFont="1" applyBorder="1" applyAlignment="1">
      <alignment horizontal="center" vertical="center"/>
    </xf>
    <xf numFmtId="0" fontId="27" fillId="0" borderId="24" xfId="4" applyFont="1" applyBorder="1" applyAlignment="1">
      <alignment horizontal="left" vertical="center" wrapText="1"/>
    </xf>
    <xf numFmtId="0" fontId="29" fillId="0" borderId="24" xfId="4" applyFont="1" applyBorder="1"/>
    <xf numFmtId="0" fontId="29" fillId="0" borderId="2" xfId="4" applyFont="1" applyBorder="1" applyAlignment="1">
      <alignment horizontal="center" vertical="center" wrapText="1"/>
    </xf>
    <xf numFmtId="1" fontId="29" fillId="0" borderId="2" xfId="4" applyNumberFormat="1" applyFont="1" applyBorder="1" applyAlignment="1">
      <alignment horizontal="center" vertical="center" wrapText="1"/>
    </xf>
    <xf numFmtId="164" fontId="29" fillId="0" borderId="2" xfId="5" applyFont="1" applyBorder="1" applyAlignment="1">
      <alignment horizontal="left" vertical="center" wrapText="1"/>
    </xf>
    <xf numFmtId="164" fontId="29" fillId="0" borderId="23" xfId="5" applyFont="1" applyBorder="1" applyAlignment="1">
      <alignment horizontal="right" vertical="center" wrapText="1"/>
    </xf>
    <xf numFmtId="0" fontId="24" fillId="0" borderId="2" xfId="4" applyFont="1" applyBorder="1" applyAlignment="1">
      <alignment horizontal="center" vertical="center" wrapText="1"/>
    </xf>
    <xf numFmtId="1" fontId="24" fillId="0" borderId="2" xfId="4" applyNumberFormat="1" applyFont="1" applyBorder="1" applyAlignment="1">
      <alignment horizontal="center" vertical="center" wrapText="1"/>
    </xf>
    <xf numFmtId="164" fontId="24" fillId="0" borderId="2" xfId="5" applyFont="1" applyBorder="1" applyAlignment="1">
      <alignment horizontal="right" vertical="center"/>
    </xf>
    <xf numFmtId="164" fontId="24" fillId="0" borderId="23" xfId="5" applyFont="1" applyBorder="1" applyAlignment="1">
      <alignment horizontal="right" vertical="center"/>
    </xf>
    <xf numFmtId="0" fontId="30" fillId="0" borderId="2" xfId="4" applyFont="1" applyBorder="1" applyAlignment="1">
      <alignment horizontal="center" vertical="center" wrapText="1"/>
    </xf>
    <xf numFmtId="0" fontId="32" fillId="0" borderId="24" xfId="4" applyFont="1" applyBorder="1" applyAlignment="1">
      <alignment horizontal="left" vertical="center" wrapText="1"/>
    </xf>
    <xf numFmtId="164" fontId="24" fillId="0" borderId="7" xfId="5" applyFont="1" applyBorder="1" applyAlignment="1">
      <alignment horizontal="right" vertical="center"/>
    </xf>
    <xf numFmtId="0" fontId="24" fillId="0" borderId="2" xfId="4" applyFont="1" applyBorder="1" applyAlignment="1">
      <alignment horizontal="left" vertical="center" wrapText="1"/>
    </xf>
    <xf numFmtId="164" fontId="24" fillId="0" borderId="2" xfId="5" applyFont="1" applyBorder="1" applyAlignment="1">
      <alignment horizontal="right" vertical="center" wrapText="1"/>
    </xf>
    <xf numFmtId="0" fontId="29" fillId="0" borderId="2" xfId="4" applyFont="1" applyBorder="1"/>
    <xf numFmtId="164" fontId="24" fillId="0" borderId="2" xfId="5" applyFont="1" applyFill="1" applyBorder="1" applyAlignment="1">
      <alignment horizontal="right" vertical="center"/>
    </xf>
    <xf numFmtId="0" fontId="27" fillId="0" borderId="2" xfId="4" applyFont="1" applyBorder="1" applyAlignment="1">
      <alignment horizontal="left" vertical="center"/>
    </xf>
    <xf numFmtId="0" fontId="24" fillId="0" borderId="49" xfId="4" applyFont="1" applyBorder="1" applyAlignment="1">
      <alignment horizontal="center" vertical="center"/>
    </xf>
    <xf numFmtId="0" fontId="24" fillId="0" borderId="0" xfId="4" applyFont="1" applyAlignment="1">
      <alignment horizontal="left" vertical="center" wrapText="1"/>
    </xf>
    <xf numFmtId="0" fontId="24" fillId="0" borderId="0" xfId="4" applyFont="1" applyAlignment="1">
      <alignment horizontal="center" vertical="center" wrapText="1"/>
    </xf>
    <xf numFmtId="174" fontId="24" fillId="0" borderId="0" xfId="4" applyNumberFormat="1" applyFont="1" applyAlignment="1">
      <alignment horizontal="center" vertical="center"/>
    </xf>
    <xf numFmtId="174" fontId="24" fillId="0" borderId="50" xfId="4" applyNumberFormat="1" applyFont="1" applyBorder="1" applyAlignment="1">
      <alignment horizontal="center" vertical="center"/>
    </xf>
    <xf numFmtId="0" fontId="24" fillId="0" borderId="51" xfId="4" applyFont="1" applyBorder="1" applyAlignment="1">
      <alignment horizontal="center" vertical="center"/>
    </xf>
    <xf numFmtId="0" fontId="24" fillId="0" borderId="47" xfId="4" applyFont="1" applyBorder="1" applyAlignment="1">
      <alignment horizontal="left" vertical="center" wrapText="1"/>
    </xf>
    <xf numFmtId="0" fontId="24" fillId="0" borderId="47" xfId="4" applyFont="1" applyBorder="1" applyAlignment="1">
      <alignment horizontal="center" vertical="center" wrapText="1"/>
    </xf>
    <xf numFmtId="0" fontId="31" fillId="0" borderId="4" xfId="4" applyFont="1" applyBorder="1" applyAlignment="1">
      <alignment horizontal="right" vertical="center"/>
    </xf>
    <xf numFmtId="3" fontId="31" fillId="0" borderId="5" xfId="4" applyNumberFormat="1" applyFont="1" applyBorder="1" applyAlignment="1">
      <alignment horizontal="right" vertical="center"/>
    </xf>
    <xf numFmtId="0" fontId="5" fillId="9" borderId="2" xfId="0" applyFont="1" applyFill="1" applyBorder="1" applyAlignment="1">
      <alignment horizontal="center" vertical="center"/>
    </xf>
    <xf numFmtId="0" fontId="5" fillId="9" borderId="2" xfId="6" applyFont="1" applyFill="1" applyBorder="1" applyAlignment="1">
      <alignment horizontal="center"/>
    </xf>
    <xf numFmtId="3" fontId="5" fillId="9" borderId="2" xfId="6" applyNumberFormat="1" applyFont="1" applyFill="1" applyBorder="1" applyAlignment="1">
      <alignment horizontal="center"/>
    </xf>
    <xf numFmtId="0" fontId="0" fillId="0" borderId="2" xfId="0" applyBorder="1" applyAlignment="1">
      <alignment horizontal="center" vertical="center"/>
    </xf>
    <xf numFmtId="0" fontId="13" fillId="0" borderId="2" xfId="0" applyFont="1" applyBorder="1" applyAlignment="1">
      <alignment vertical="center" wrapText="1"/>
    </xf>
    <xf numFmtId="0" fontId="4" fillId="0" borderId="2" xfId="6" applyBorder="1" applyAlignment="1">
      <alignment horizontal="center" vertical="center"/>
    </xf>
    <xf numFmtId="3" fontId="2" fillId="0" borderId="2" xfId="3" applyNumberFormat="1" applyFill="1" applyBorder="1" applyAlignment="1">
      <alignment horizontal="center" vertical="center"/>
    </xf>
    <xf numFmtId="4" fontId="2" fillId="0" borderId="2" xfId="3" applyNumberFormat="1" applyFill="1" applyBorder="1" applyAlignment="1">
      <alignment horizontal="center"/>
    </xf>
    <xf numFmtId="3" fontId="2" fillId="0" borderId="2" xfId="3" applyNumberFormat="1" applyFill="1" applyBorder="1" applyAlignment="1">
      <alignment horizontal="center"/>
    </xf>
    <xf numFmtId="173" fontId="2" fillId="0" borderId="2" xfId="3" applyNumberFormat="1" applyFill="1" applyBorder="1" applyAlignment="1">
      <alignment horizontal="center" vertical="center"/>
    </xf>
    <xf numFmtId="4" fontId="2" fillId="0" borderId="2" xfId="3" applyNumberFormat="1" applyFill="1" applyBorder="1" applyAlignment="1">
      <alignment horizontal="center" vertical="center"/>
    </xf>
    <xf numFmtId="3" fontId="0" fillId="0" borderId="0" xfId="0" applyNumberFormat="1"/>
    <xf numFmtId="0" fontId="0" fillId="0" borderId="0" xfId="0" applyAlignment="1">
      <alignment wrapText="1"/>
    </xf>
    <xf numFmtId="175" fontId="2" fillId="0" borderId="2" xfId="3" applyNumberFormat="1" applyFill="1" applyBorder="1" applyAlignment="1">
      <alignment horizontal="center" vertical="center"/>
    </xf>
    <xf numFmtId="173" fontId="5" fillId="9" borderId="2" xfId="6" applyNumberFormat="1" applyFont="1" applyFill="1" applyBorder="1" applyAlignment="1">
      <alignment horizontal="center"/>
    </xf>
    <xf numFmtId="0" fontId="6" fillId="3" borderId="2" xfId="0" applyFont="1" applyFill="1" applyBorder="1" applyAlignment="1">
      <alignment horizontal="center" vertical="center" wrapText="1"/>
    </xf>
    <xf numFmtId="0" fontId="4" fillId="0" borderId="2" xfId="0" applyFont="1" applyBorder="1" applyAlignment="1">
      <alignment horizontal="justify" vertical="center" wrapText="1"/>
    </xf>
    <xf numFmtId="3" fontId="4" fillId="0" borderId="2" xfId="0" applyNumberFormat="1" applyFont="1" applyBorder="1" applyAlignment="1">
      <alignment horizontal="center" vertical="center" wrapText="1"/>
    </xf>
    <xf numFmtId="170" fontId="4" fillId="4" borderId="2" xfId="0" applyNumberFormat="1" applyFont="1" applyFill="1" applyBorder="1" applyAlignment="1">
      <alignment horizontal="right" vertical="center" wrapText="1"/>
    </xf>
    <xf numFmtId="0" fontId="5" fillId="0" borderId="2" xfId="0" applyFont="1" applyBorder="1" applyAlignment="1">
      <alignment vertical="center" wrapText="1"/>
    </xf>
    <xf numFmtId="0" fontId="4" fillId="0" borderId="2" xfId="0" applyFont="1" applyBorder="1" applyAlignment="1">
      <alignment wrapText="1"/>
    </xf>
    <xf numFmtId="0" fontId="4" fillId="10" borderId="2" xfId="0" applyFont="1" applyFill="1" applyBorder="1" applyAlignment="1">
      <alignment horizontal="center" vertical="center" wrapText="1"/>
    </xf>
    <xf numFmtId="0" fontId="4" fillId="10" borderId="2" xfId="0" applyFont="1" applyFill="1" applyBorder="1" applyAlignment="1">
      <alignment horizontal="left" vertical="center" wrapText="1"/>
    </xf>
    <xf numFmtId="0" fontId="4" fillId="10" borderId="2" xfId="0" applyFont="1" applyFill="1" applyBorder="1" applyAlignment="1">
      <alignment horizontal="center" vertical="center"/>
    </xf>
    <xf numFmtId="173" fontId="4" fillId="10" borderId="2" xfId="0" applyNumberFormat="1" applyFont="1" applyFill="1" applyBorder="1" applyAlignment="1">
      <alignment horizontal="center" vertical="center" wrapText="1"/>
    </xf>
    <xf numFmtId="0" fontId="5" fillId="10" borderId="2" xfId="0" applyFont="1" applyFill="1" applyBorder="1" applyAlignment="1">
      <alignment horizontal="center" vertical="center" wrapText="1"/>
    </xf>
    <xf numFmtId="2" fontId="4" fillId="0" borderId="2" xfId="0" applyNumberFormat="1" applyFont="1" applyBorder="1" applyAlignment="1">
      <alignment horizontal="center" vertical="center" wrapText="1"/>
    </xf>
    <xf numFmtId="170" fontId="5" fillId="7" borderId="2" xfId="0" applyNumberFormat="1" applyFont="1" applyFill="1" applyBorder="1" applyAlignment="1">
      <alignment horizontal="right" vertical="center"/>
    </xf>
    <xf numFmtId="0" fontId="5" fillId="0" borderId="2" xfId="0" applyFont="1" applyBorder="1" applyAlignment="1">
      <alignment horizontal="center" vertical="center" wrapText="1"/>
    </xf>
    <xf numFmtId="0" fontId="5" fillId="9" borderId="2" xfId="0" applyFont="1" applyFill="1" applyBorder="1" applyAlignment="1">
      <alignment horizontal="right" vertical="center"/>
    </xf>
    <xf numFmtId="166" fontId="5" fillId="0" borderId="2" xfId="0" applyNumberFormat="1" applyFont="1" applyBorder="1" applyAlignment="1">
      <alignment horizontal="left" vertical="center" wrapText="1"/>
    </xf>
    <xf numFmtId="0" fontId="5" fillId="7" borderId="2" xfId="0" applyFont="1" applyFill="1" applyBorder="1" applyAlignment="1">
      <alignment horizontal="right" vertical="center"/>
    </xf>
    <xf numFmtId="0" fontId="5" fillId="0" borderId="2" xfId="0" applyFont="1" applyBorder="1" applyAlignment="1">
      <alignment horizontal="right" vertical="center"/>
    </xf>
    <xf numFmtId="0" fontId="5" fillId="5" borderId="2" xfId="0" applyFont="1" applyFill="1" applyBorder="1" applyAlignment="1">
      <alignment horizontal="right" vertical="center"/>
    </xf>
    <xf numFmtId="0" fontId="5" fillId="4" borderId="2" xfId="0" applyFont="1" applyFill="1" applyBorder="1" applyAlignment="1">
      <alignment horizontal="right" vertical="center"/>
    </xf>
    <xf numFmtId="0" fontId="5" fillId="0" borderId="2" xfId="0" applyFont="1" applyBorder="1" applyAlignment="1">
      <alignment horizontal="left" vertical="center" wrapText="1"/>
    </xf>
    <xf numFmtId="0" fontId="5" fillId="7" borderId="20" xfId="0" applyFont="1" applyFill="1" applyBorder="1" applyAlignment="1">
      <alignment horizontal="right" vertical="center"/>
    </xf>
    <xf numFmtId="0" fontId="5" fillId="7" borderId="26" xfId="0" applyFont="1" applyFill="1" applyBorder="1" applyAlignment="1">
      <alignment horizontal="right" vertical="center"/>
    </xf>
    <xf numFmtId="0" fontId="5" fillId="7" borderId="21" xfId="0" applyFont="1" applyFill="1" applyBorder="1" applyAlignment="1">
      <alignment horizontal="righ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10" borderId="2" xfId="0" applyFont="1" applyFill="1" applyBorder="1" applyAlignment="1">
      <alignment horizontal="left" vertical="center" wrapText="1"/>
    </xf>
    <xf numFmtId="0" fontId="8" fillId="11" borderId="0" xfId="4" applyFont="1" applyFill="1" applyAlignment="1">
      <alignment horizontal="center" vertical="center" wrapText="1"/>
    </xf>
    <xf numFmtId="0" fontId="8" fillId="0" borderId="27" xfId="4" applyFont="1" applyBorder="1" applyAlignment="1">
      <alignment horizontal="center" vertical="center"/>
    </xf>
    <xf numFmtId="0" fontId="8" fillId="0" borderId="28" xfId="4" applyFont="1" applyBorder="1" applyAlignment="1">
      <alignment horizontal="center" vertical="center"/>
    </xf>
    <xf numFmtId="0" fontId="9" fillId="9" borderId="29" xfId="4" applyFont="1" applyFill="1" applyBorder="1" applyAlignment="1">
      <alignment horizontal="center" vertical="center"/>
    </xf>
    <xf numFmtId="0" fontId="9" fillId="9" borderId="30" xfId="4" applyFont="1" applyFill="1" applyBorder="1" applyAlignment="1">
      <alignment horizontal="center" vertical="center"/>
    </xf>
    <xf numFmtId="0" fontId="9" fillId="9" borderId="31" xfId="4" applyFont="1" applyFill="1" applyBorder="1" applyAlignment="1">
      <alignment horizontal="center" vertical="center"/>
    </xf>
    <xf numFmtId="0" fontId="10" fillId="7" borderId="33" xfId="4" applyFont="1" applyFill="1" applyBorder="1" applyAlignment="1">
      <alignment horizontal="center" vertical="center"/>
    </xf>
    <xf numFmtId="0" fontId="10" fillId="7" borderId="34" xfId="4" applyFont="1" applyFill="1" applyBorder="1" applyAlignment="1">
      <alignment horizontal="center" vertical="center"/>
    </xf>
    <xf numFmtId="0" fontId="10" fillId="7" borderId="36" xfId="4" applyFont="1" applyFill="1" applyBorder="1" applyAlignment="1">
      <alignment horizontal="center" vertical="center"/>
    </xf>
    <xf numFmtId="0" fontId="3" fillId="9" borderId="29" xfId="4" applyFont="1" applyFill="1" applyBorder="1" applyAlignment="1">
      <alignment horizontal="center" vertical="center" wrapText="1"/>
    </xf>
    <xf numFmtId="0" fontId="3" fillId="9" borderId="30" xfId="4" applyFont="1" applyFill="1" applyBorder="1" applyAlignment="1">
      <alignment horizontal="center" vertical="center" wrapText="1"/>
    </xf>
    <xf numFmtId="0" fontId="3" fillId="9" borderId="31" xfId="4" applyFont="1" applyFill="1" applyBorder="1" applyAlignment="1">
      <alignment horizontal="center" vertical="center" wrapText="1"/>
    </xf>
    <xf numFmtId="0" fontId="11" fillId="7" borderId="29" xfId="4" applyFont="1" applyFill="1" applyBorder="1" applyAlignment="1">
      <alignment horizontal="center" vertical="center" wrapText="1"/>
    </xf>
    <xf numFmtId="0" fontId="11" fillId="7" borderId="30" xfId="4" applyFont="1" applyFill="1" applyBorder="1" applyAlignment="1">
      <alignment horizontal="center" vertical="center" wrapText="1"/>
    </xf>
    <xf numFmtId="0" fontId="11" fillId="7" borderId="31" xfId="4" applyFont="1" applyFill="1" applyBorder="1" applyAlignment="1">
      <alignment horizontal="center" vertical="center" wrapText="1"/>
    </xf>
    <xf numFmtId="164" fontId="3" fillId="0" borderId="33" xfId="4" applyNumberFormat="1" applyFont="1" applyBorder="1" applyAlignment="1">
      <alignment horizontal="center" vertical="center"/>
    </xf>
    <xf numFmtId="164" fontId="3" fillId="0" borderId="34" xfId="4" applyNumberFormat="1" applyFont="1" applyBorder="1" applyAlignment="1">
      <alignment horizontal="center" vertical="center"/>
    </xf>
    <xf numFmtId="164" fontId="3" fillId="0" borderId="35" xfId="4" applyNumberFormat="1" applyFont="1" applyBorder="1" applyAlignment="1">
      <alignment horizontal="center" vertical="center"/>
    </xf>
    <xf numFmtId="0" fontId="9" fillId="7" borderId="33" xfId="4" applyFont="1" applyFill="1" applyBorder="1" applyAlignment="1">
      <alignment horizontal="center" vertical="center"/>
    </xf>
    <xf numFmtId="0" fontId="9" fillId="7" borderId="37" xfId="4" applyFont="1" applyFill="1" applyBorder="1" applyAlignment="1">
      <alignment horizontal="center" vertical="center"/>
    </xf>
    <xf numFmtId="0" fontId="11" fillId="7" borderId="37" xfId="4" applyFont="1" applyFill="1" applyBorder="1" applyAlignment="1">
      <alignment horizontal="center" vertical="center" wrapText="1"/>
    </xf>
    <xf numFmtId="0" fontId="11" fillId="7" borderId="0" xfId="4" applyFont="1" applyFill="1" applyAlignment="1">
      <alignment horizontal="center" vertical="center" wrapText="1"/>
    </xf>
    <xf numFmtId="0" fontId="11" fillId="7" borderId="38" xfId="4" applyFont="1" applyFill="1" applyBorder="1" applyAlignment="1">
      <alignment horizontal="center" vertical="center" wrapText="1"/>
    </xf>
    <xf numFmtId="164" fontId="3" fillId="0" borderId="32" xfId="4" applyNumberFormat="1" applyFont="1" applyBorder="1" applyAlignment="1">
      <alignment horizontal="center" vertical="center"/>
    </xf>
    <xf numFmtId="164" fontId="3" fillId="0" borderId="31" xfId="4" applyNumberFormat="1" applyFont="1" applyBorder="1" applyAlignment="1">
      <alignment horizontal="center" vertical="center"/>
    </xf>
    <xf numFmtId="0" fontId="10" fillId="7" borderId="39" xfId="4" applyFont="1" applyFill="1" applyBorder="1" applyAlignment="1">
      <alignment horizontal="center" vertical="center"/>
    </xf>
    <xf numFmtId="0" fontId="10" fillId="7" borderId="37" xfId="4" applyFont="1" applyFill="1" applyBorder="1" applyAlignment="1">
      <alignment horizontal="center" vertical="center"/>
    </xf>
    <xf numFmtId="0" fontId="11" fillId="7" borderId="32" xfId="4" applyFont="1" applyFill="1" applyBorder="1" applyAlignment="1">
      <alignment horizontal="center" vertical="center" wrapText="1"/>
    </xf>
    <xf numFmtId="0" fontId="9" fillId="7" borderId="39" xfId="4" applyFont="1" applyFill="1" applyBorder="1" applyAlignment="1">
      <alignment horizontal="center" vertical="center"/>
    </xf>
    <xf numFmtId="0" fontId="9" fillId="7" borderId="36" xfId="4" applyFont="1" applyFill="1" applyBorder="1" applyAlignment="1">
      <alignment horizontal="center" vertical="center"/>
    </xf>
    <xf numFmtId="0" fontId="11" fillId="7" borderId="2" xfId="4" applyFont="1" applyFill="1" applyBorder="1" applyAlignment="1">
      <alignment horizontal="center" vertical="center" wrapText="1"/>
    </xf>
    <xf numFmtId="164" fontId="3" fillId="0" borderId="2" xfId="4" applyNumberFormat="1" applyFont="1" applyBorder="1" applyAlignment="1">
      <alignment horizontal="center" vertical="center"/>
    </xf>
    <xf numFmtId="0" fontId="3" fillId="9" borderId="37" xfId="4" applyFont="1" applyFill="1" applyBorder="1" applyAlignment="1">
      <alignment horizontal="center" vertical="center" wrapText="1"/>
    </xf>
    <xf numFmtId="0" fontId="3" fillId="9" borderId="0" xfId="4" applyFont="1" applyFill="1" applyAlignment="1">
      <alignment horizontal="center" vertical="center" wrapText="1"/>
    </xf>
    <xf numFmtId="0" fontId="9" fillId="7" borderId="2" xfId="4" applyFont="1" applyFill="1" applyBorder="1" applyAlignment="1">
      <alignment horizontal="center" vertical="center"/>
    </xf>
    <xf numFmtId="164" fontId="3" fillId="0" borderId="40" xfId="4" applyNumberFormat="1" applyFont="1" applyBorder="1" applyAlignment="1">
      <alignment horizontal="center" vertical="center"/>
    </xf>
    <xf numFmtId="164" fontId="3" fillId="0" borderId="38" xfId="4" applyNumberFormat="1" applyFont="1" applyBorder="1" applyAlignment="1">
      <alignment horizontal="center" vertical="center"/>
    </xf>
    <xf numFmtId="164" fontId="3" fillId="0" borderId="44" xfId="4" applyNumberFormat="1" applyFont="1" applyBorder="1" applyAlignment="1">
      <alignment horizontal="center" vertical="center"/>
    </xf>
    <xf numFmtId="0" fontId="11" fillId="11" borderId="2" xfId="4" applyFont="1" applyFill="1" applyBorder="1" applyAlignment="1">
      <alignment horizontal="center" vertical="center" wrapText="1"/>
    </xf>
    <xf numFmtId="0" fontId="11" fillId="11" borderId="41" xfId="4" applyFont="1" applyFill="1" applyBorder="1" applyAlignment="1">
      <alignment horizontal="center" vertical="center" wrapText="1"/>
    </xf>
    <xf numFmtId="0" fontId="11" fillId="11" borderId="42" xfId="4" applyFont="1" applyFill="1" applyBorder="1" applyAlignment="1">
      <alignment horizontal="center" vertical="center" wrapText="1"/>
    </xf>
    <xf numFmtId="0" fontId="11" fillId="11" borderId="43" xfId="4" applyFont="1" applyFill="1" applyBorder="1" applyAlignment="1">
      <alignment horizontal="center" vertical="center" wrapText="1"/>
    </xf>
    <xf numFmtId="0" fontId="3" fillId="9" borderId="8" xfId="4" applyFont="1" applyFill="1" applyBorder="1" applyAlignment="1">
      <alignment horizontal="center" vertical="center"/>
    </xf>
    <xf numFmtId="0" fontId="3" fillId="9" borderId="9" xfId="4" applyFont="1" applyFill="1" applyBorder="1" applyAlignment="1">
      <alignment horizontal="center" vertical="center"/>
    </xf>
    <xf numFmtId="0" fontId="9" fillId="9" borderId="14" xfId="4" applyFont="1" applyFill="1" applyBorder="1" applyAlignment="1">
      <alignment horizontal="center" vertical="center"/>
    </xf>
    <xf numFmtId="0" fontId="9" fillId="9" borderId="46" xfId="4" applyFont="1" applyFill="1" applyBorder="1" applyAlignment="1">
      <alignment horizontal="center" vertical="center"/>
    </xf>
    <xf numFmtId="0" fontId="11" fillId="7" borderId="6" xfId="4" applyFont="1" applyFill="1" applyBorder="1" applyAlignment="1">
      <alignment horizontal="center" vertical="center" wrapText="1"/>
    </xf>
    <xf numFmtId="0" fontId="11" fillId="7" borderId="7" xfId="4" applyFont="1" applyFill="1" applyBorder="1" applyAlignment="1">
      <alignment horizontal="center" vertical="center" wrapText="1"/>
    </xf>
    <xf numFmtId="0" fontId="11" fillId="7" borderId="24" xfId="4" applyFont="1" applyFill="1" applyBorder="1" applyAlignment="1">
      <alignment horizontal="center" vertical="center" wrapText="1"/>
    </xf>
    <xf numFmtId="164" fontId="3" fillId="0" borderId="45" xfId="4" applyNumberFormat="1" applyFont="1" applyBorder="1" applyAlignment="1">
      <alignment horizontal="center" vertical="center"/>
    </xf>
    <xf numFmtId="0" fontId="16" fillId="11" borderId="6" xfId="4" applyFont="1" applyFill="1" applyBorder="1" applyAlignment="1">
      <alignment horizontal="center" vertical="center" wrapText="1"/>
    </xf>
    <xf numFmtId="0" fontId="16" fillId="11" borderId="7" xfId="4" applyFont="1" applyFill="1" applyBorder="1" applyAlignment="1">
      <alignment horizontal="center" vertical="center" wrapText="1"/>
    </xf>
    <xf numFmtId="0" fontId="19" fillId="0" borderId="47" xfId="4" applyFont="1" applyBorder="1" applyAlignment="1">
      <alignment horizontal="center" vertical="center" wrapText="1"/>
    </xf>
    <xf numFmtId="0" fontId="19" fillId="12" borderId="16" xfId="4" applyFont="1" applyFill="1" applyBorder="1" applyAlignment="1">
      <alignment horizontal="center" vertical="center"/>
    </xf>
    <xf numFmtId="0" fontId="19" fillId="12" borderId="17" xfId="4" applyFont="1" applyFill="1" applyBorder="1" applyAlignment="1">
      <alignment horizontal="center" vertical="center"/>
    </xf>
    <xf numFmtId="0" fontId="19" fillId="12" borderId="18" xfId="4" applyFont="1" applyFill="1" applyBorder="1" applyAlignment="1">
      <alignment horizontal="center" vertical="center"/>
    </xf>
    <xf numFmtId="0" fontId="20" fillId="0" borderId="10" xfId="4" applyFont="1" applyBorder="1" applyAlignment="1">
      <alignment horizontal="center"/>
    </xf>
    <xf numFmtId="0" fontId="20" fillId="0" borderId="11" xfId="4" applyFont="1" applyBorder="1" applyAlignment="1">
      <alignment horizontal="center"/>
    </xf>
    <xf numFmtId="0" fontId="20" fillId="0" borderId="12" xfId="4" applyFont="1" applyBorder="1" applyAlignment="1">
      <alignment horizontal="center"/>
    </xf>
    <xf numFmtId="0" fontId="21" fillId="0" borderId="22" xfId="4" applyFont="1" applyBorder="1" applyAlignment="1">
      <alignment horizontal="center" vertical="center"/>
    </xf>
    <xf numFmtId="0" fontId="22" fillId="0" borderId="2" xfId="4" applyFont="1" applyBorder="1" applyAlignment="1">
      <alignment vertical="center"/>
    </xf>
    <xf numFmtId="0" fontId="22" fillId="0" borderId="23" xfId="4" applyFont="1" applyBorder="1" applyAlignment="1">
      <alignment vertical="center"/>
    </xf>
    <xf numFmtId="0" fontId="24" fillId="0" borderId="15" xfId="4" applyFont="1" applyBorder="1" applyAlignment="1">
      <alignment horizontal="center" vertical="center"/>
    </xf>
    <xf numFmtId="0" fontId="24" fillId="0" borderId="48" xfId="4" applyFont="1" applyBorder="1" applyAlignment="1">
      <alignment horizontal="center" vertical="center"/>
    </xf>
    <xf numFmtId="0" fontId="24" fillId="0" borderId="19" xfId="4" applyFont="1" applyBorder="1" applyAlignment="1">
      <alignment horizontal="center" vertical="center"/>
    </xf>
    <xf numFmtId="0" fontId="26" fillId="0" borderId="6" xfId="4" applyFont="1" applyBorder="1" applyAlignment="1">
      <alignment horizontal="center" vertical="center"/>
    </xf>
    <xf numFmtId="0" fontId="26" fillId="0" borderId="7" xfId="4" applyFont="1" applyBorder="1" applyAlignment="1">
      <alignment horizontal="center" vertical="center"/>
    </xf>
    <xf numFmtId="0" fontId="26" fillId="0" borderId="25" xfId="4" applyFont="1" applyBorder="1" applyAlignment="1">
      <alignment horizontal="center" vertical="center"/>
    </xf>
    <xf numFmtId="0" fontId="28" fillId="0" borderId="6" xfId="4" applyFont="1" applyBorder="1" applyAlignment="1">
      <alignment horizontal="center" vertical="center" wrapText="1"/>
    </xf>
    <xf numFmtId="0" fontId="28" fillId="0" borderId="7" xfId="4" applyFont="1" applyBorder="1" applyAlignment="1">
      <alignment horizontal="center" vertical="center" wrapText="1"/>
    </xf>
    <xf numFmtId="0" fontId="28" fillId="0" borderId="25" xfId="4" applyFont="1" applyBorder="1" applyAlignment="1">
      <alignment horizontal="center" vertical="center" wrapText="1"/>
    </xf>
    <xf numFmtId="0" fontId="24" fillId="0" borderId="2" xfId="4" applyFont="1" applyBorder="1" applyAlignment="1">
      <alignment horizontal="center" vertical="center"/>
    </xf>
    <xf numFmtId="0" fontId="26" fillId="0" borderId="2" xfId="4" applyFont="1" applyBorder="1" applyAlignment="1">
      <alignment horizontal="center" vertical="center"/>
    </xf>
    <xf numFmtId="0" fontId="31" fillId="0" borderId="6" xfId="4" applyFont="1" applyBorder="1" applyAlignment="1">
      <alignment horizontal="center" vertical="center" wrapText="1"/>
    </xf>
    <xf numFmtId="0" fontId="31" fillId="0" borderId="7" xfId="4" applyFont="1" applyBorder="1" applyAlignment="1">
      <alignment horizontal="center" vertical="center" wrapText="1"/>
    </xf>
    <xf numFmtId="0" fontId="31" fillId="0" borderId="25" xfId="4" applyFont="1" applyBorder="1" applyAlignment="1">
      <alignment horizontal="center" vertical="center" wrapText="1"/>
    </xf>
    <xf numFmtId="0" fontId="33" fillId="0" borderId="6" xfId="4" applyFont="1" applyBorder="1" applyAlignment="1">
      <alignment horizontal="center" vertical="center" wrapText="1"/>
    </xf>
    <xf numFmtId="0" fontId="33" fillId="0" borderId="7" xfId="4" applyFont="1" applyBorder="1" applyAlignment="1">
      <alignment horizontal="center" vertical="center" wrapText="1"/>
    </xf>
    <xf numFmtId="0" fontId="33" fillId="0" borderId="25" xfId="4" applyFont="1" applyBorder="1" applyAlignment="1">
      <alignment horizontal="center" vertical="center" wrapText="1"/>
    </xf>
    <xf numFmtId="0" fontId="5" fillId="9" borderId="2" xfId="0" applyFont="1" applyFill="1" applyBorder="1" applyAlignment="1">
      <alignment horizontal="center"/>
    </xf>
  </cellXfs>
  <cellStyles count="7">
    <cellStyle name="Entrada" xfId="3" builtinId="20"/>
    <cellStyle name="Moneda" xfId="1" builtinId="4"/>
    <cellStyle name="Moneda [0] 7" xfId="5" xr:uid="{EA1F1CCA-C6D2-4728-B8F3-15ADD969F122}"/>
    <cellStyle name="Normal" xfId="0" builtinId="0"/>
    <cellStyle name="Normal 12" xfId="4" xr:uid="{4184C3AE-1760-4E8A-9C6C-1E3D58589BF0}"/>
    <cellStyle name="Normal 2" xfId="6" xr:uid="{27634776-376B-4CBD-B7C1-A94B05ED057C}"/>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externalLink" Target="externalLinks/externalLink39.xml"/><Relationship Id="rId50" Type="http://schemas.openxmlformats.org/officeDocument/2006/relationships/externalLink" Target="externalLinks/externalLink42.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8.xml"/><Relationship Id="rId29" Type="http://schemas.openxmlformats.org/officeDocument/2006/relationships/externalLink" Target="externalLinks/externalLink21.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openxmlformats.org/officeDocument/2006/relationships/externalLink" Target="externalLinks/externalLink36.xml"/><Relationship Id="rId52" Type="http://schemas.openxmlformats.org/officeDocument/2006/relationships/externalLink" Target="externalLinks/externalLink44.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externalLink" Target="externalLinks/externalLink40.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43.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externalLink" Target="externalLinks/externalLink38.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externalLink" Target="externalLinks/externalLink4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vier_or_compa\zulma\Fin\Anexos\PRESUPUESTOS-REV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MANTENIMIENTO%20RUTA%201001_MARZO%20DE%202008\Documents%20and%20Settings\PEDRO%20GARCIA%20REALPE\Mis%20documentos\AMV_G1_2006_TUMACO\Actas%20AMV_G1_Tumaco\a%20%20aaInformaci&#243;n"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ucho\transfer%20lucho\Mis%20documentos\ANDES3\mayo%204-01\Mis%20documentos\AiuApoSaraBrut20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ucho\transfer%20lucho\Mis%20documentos\AiuApoSaraBrut2000.xls"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Users/luisl/Documents/2023/IPSE/PROYECTOS%20OXI/PUERTO%20ASIS/Presupuesto%20SSFVI%20-%20P8%20-%20Puerto%20As&#237;s.xlsx" TargetMode="External"/><Relationship Id="rId1" Type="http://schemas.openxmlformats.org/officeDocument/2006/relationships/externalLinkPath" Target="/Users/luisl/Documents/2023/IPSE/PROYECTOS%20OXI/PUERTO%20ASIS/Presupuesto%20SSFVI%20-%20P8%20-%20Puerto%20As&#237;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japarra\usr\excel\COTIZACIONES\MIAMI\ELECONWIRE\Amir\Catalogo\MV_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aparra\usr\excel\COTIZACIONES\MIAMI\ELECONWIRE\CATALOGO\BAJA%20TENSION\BT.xls"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https://ecopetrol-my.sharepoint.com/personal/aldo_gonzalez_cenit-transporte_com/Documents/Documentos/01_TEJ/20250214000099%20PUEBLO%20AWA/06%20ME%20FIDUCIA/PRESUPUESTO%20EJECUTOR%20PUEBLO%20AWA%20260302.xlsx" TargetMode="External"/><Relationship Id="rId1" Type="http://schemas.openxmlformats.org/officeDocument/2006/relationships/externalLinkPath" Target="PRESUPUESTO%20EJECUTOR%20PUEBLO%20AWA%20260302.xlsx"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Users/79604108/Desktop/HALLAZGOS%20INMUEBLES/14000163/copia%20balance%20de%20obra%20con%20formato%20gbien%2014000163%20(3).xlsx" TargetMode="External"/><Relationship Id="rId1" Type="http://schemas.openxmlformats.org/officeDocument/2006/relationships/externalLinkPath" Target="/Users/79604108/Desktop/HALLAZGOS%20INMUEBLES/14000163/copia%20balance%20de%20obra%20con%20formato%20gbien%2014000163%20(3).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Users/USER/Downloads/file:/E:/LANDRADE/OFICINA/Contrato%20GO2010056/informacion%202008/COSTEO%20DE%20A.I.U.%20Y%20FACTOR%20MULTIPLICADOR%20PARA%20PROYECTAR%20A&#209;O%202009.xls" TargetMode="External"/><Relationship Id="rId1" Type="http://schemas.openxmlformats.org/officeDocument/2006/relationships/externalLinkPath" Target="/Users/USER/Downloads/file:/E:/LANDRADE/OFICINA/Contrato%20GO2010056/informacion%202008/COSTEO%20DE%20A.I.U.%20Y%20FACTOR%20MULTIPLICADOR%20PARA%20PROYECTAR%20A&#209;O%20200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ncqe-14\725%20gestion%20electrificacion%20rural\Jose%20L\ENERTOLIMA\2012\ELECTRIFICACION%20RURAL\PROYECTOS%20DE%20ELECTRIFICACION1\FAER\RADICADOS%20EN%20UPME\MURILLO%202012\REV2\METODOLO\USUARIO\ejemplo\PRO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aparra\Documents%20and%20Settings\crendon.HMV\Local%20Settings\Temporary%20Internet%20Files\OLK3\859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p-alexander\Documentos\winnt\perfiles\Co80097831\Mis%20documentos\Formatos\Presupuesto%20Da&#241;os%20Interinstitucionales1.xls" TargetMode="External"/></Relationships>
</file>

<file path=xl/externalLinks/_rels/externalLink21.xml.rels><?xml version="1.0" encoding="UTF-8" standalone="yes"?>
<Relationships xmlns="http://schemas.openxmlformats.org/package/2006/relationships"><Relationship Id="rId2" Type="http://schemas.openxmlformats.org/officeDocument/2006/relationships/externalLinkPath" Target="/SERVIDOR/Public/Users/renec/Desktop/PROYECTOS%20BITER%2026/felipe%20biter%2026/PRESUP%20BATERIA%20LETICIA%20MAYO%2018.xlsx" TargetMode="External"/><Relationship Id="rId1" Type="http://schemas.openxmlformats.org/officeDocument/2006/relationships/externalLinkPath" Target="/SERVIDOR/Public/Users/renec/Desktop/PROYECTOS%20BITER%2026/felipe%20biter%2026/PRESUP%20BATERIA%20LETICIA%20MAYO%2018.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japarra\Familia%20Monsalvo%20Diaz\Equipo%20Anterior\Rossana\IDU%2050.19\An&#225;lisis%20de%20precios%20unitarios.xls" TargetMode="External"/></Relationships>
</file>

<file path=xl/externalLinks/_rels/externalLink23.xml.rels><?xml version="1.0" encoding="UTF-8" standalone="yes"?>
<Relationships xmlns="http://schemas.openxmlformats.org/package/2006/relationships"><Relationship Id="rId2" Type="http://schemas.openxmlformats.org/officeDocument/2006/relationships/externalLinkPath" Target="/Users/USER/Downloads/AIU%20OBRA%20-%20%20CUADRO%202025%20-%20INTERV.%20CONSULTORIA%20GRP3.xls" TargetMode="External"/><Relationship Id="rId1" Type="http://schemas.openxmlformats.org/officeDocument/2006/relationships/externalLinkPath" Target="/Users/USER/Downloads/AIU%20OBRA%20-%20%20CUADRO%202025%20-%20INTERV.%20CONSULTORIA%20GRP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ncqe-14\725%20gestion%20electrificacion%20rural\Jose%20L\ENERTOLIMA\2012\ELECTRIFICACION%20RURAL\PROYECTOS%20DE%20ELECTRIFICACION1\FAER\RADICADOS%20EN%20UPME\MURILLO%202012\REV2\METODOLO\Usuario\ejemplo\EB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c1\d\LIQ.TRANSPORTE%20DE%20MATERIALES%20OCTUBRE%20DE%202006%20HASMER%20FINAL.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anearpc8\d\PROYECTOS\BUENOS%20AIRES\DISE&#209;O\Dise&#241;o%20hidraulico%20de%20componente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anear14\d\PROYECTOS\GUAJIRA\PROYECTOS\EL%20MOLINO\02%20FASE%20ANTEPROYECTO\MOLINO_AL_D_IN_02_GEN_A%20X%20Alcant(Antep)1.xls" TargetMode="External"/></Relationships>
</file>

<file path=xl/externalLinks/_rels/externalLink28.xml.rels><?xml version="1.0" encoding="UTF-8" standalone="yes"?>
<Relationships xmlns="http://schemas.openxmlformats.org/package/2006/relationships"><Relationship Id="rId2" Type="http://schemas.openxmlformats.org/officeDocument/2006/relationships/externalLinkPath" Target="/Users/ASUS/Downloads/DA_PROCESO_13-15-1546237_124002002_7696585.xls" TargetMode="External"/><Relationship Id="rId1" Type="http://schemas.openxmlformats.org/officeDocument/2006/relationships/externalLinkPath" Target="/Users/ASUS/Downloads/DA_PROCESO_13-15-1546237_124002002_769658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saenz\Documents%20and%20Settings\NUBIA\Escritorio\Users\rodrel\AppData\Local\Microsoft\Windows\Temporary%20Internet%20Files\Content.IE5\90ZIF8WU\Cantidad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MVMEDMAIL\Propuestas\Trab\personal\Lista%20de%20precios%20para%20gabinetes%20de%20control%20y%20protecci&#243;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ncqe-14\725%20gestion%20electrificacion%20rural\Jose%20L\ENERTOLIMA\2012\ELECTRIFICACION%20RURAL\PROYECTOS%20DE%20ELECTRIFICACION1\FAER\RADICADOS%20EN%20UPME\MURILLO%202012\REV2\METODOLO\USUARIO\ejemplo\EV_0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METODOLO\SISTEMA\PROYECTS\prog.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saenz\Documents%20and%20Settings\NUBIA\Escritorio\Users\JorgeF\Documents\amv%20grupo%203%20boyaca%202009\PRECIOS%20UNITARIOS\corregidos\2011\LICITACIONES%20AGOSTO%202011\apus%20boyaca%20VIA%20chiquinquira%20-%20TUNJA.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Encqe-14\725%20gestion%20electrificacion%20rural\Jose%20L\ENERTOLIMA\2012\ELECTRIFICACION%20RURAL\PROYECTOS%20DE%20ELECTRIFICACION1\FAER\RADICADOS%20EN%20UPME\MURILLO%202012\REV2\METODOLO\USUARIO\ejemplo\EVAL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dicomosascomco-my.sharepoint.com/INVIAS-FA/Puentes%20Mochilero%20Quebradon/TCC%20Obra%20definitivos/AIU%20Mochilero%20Quebradon.xls" TargetMode="External"/></Relationships>
</file>

<file path=xl/externalLinks/_rels/externalLink35.xml.rels><?xml version="1.0" encoding="UTF-8" standalone="yes"?>
<Relationships xmlns="http://schemas.openxmlformats.org/package/2006/relationships"><Relationship Id="rId2" Type="http://schemas.openxmlformats.org/officeDocument/2006/relationships/externalLinkPath" Target="/Users/Carlo%20Cardenas/Documents/CARLOS%20C.%20LOCAL/1%20IPSE/1%20PROYECTOS/AJUSTADOS/44.%20MAICAO/PPTO%20MAICAO.%20LA%20GUAJIRA.xls" TargetMode="External"/><Relationship Id="rId1" Type="http://schemas.openxmlformats.org/officeDocument/2006/relationships/externalLinkPath" Target="/Users/Carlo%20Cardenas/Documents/CARLOS%20C.%20LOCAL/1%20IPSE/1%20PROYECTOS/AJUSTADOS/44.%20MAICAO/PPTO%20MAICAO.%20LA%20GUAJIRA.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japarra\Trab\PROP\47L8%20Siemens%20FCS%20Mexico\47L80080.xls" TargetMode="External"/></Relationships>
</file>

<file path=xl/externalLinks/_rels/externalLink37.xml.rels><?xml version="1.0" encoding="UTF-8" standalone="yes"?>
<Relationships xmlns="http://schemas.openxmlformats.org/package/2006/relationships"><Relationship Id="rId2" Type="http://schemas.openxmlformats.org/officeDocument/2006/relationships/externalLinkPath" Target="/Users/gonte/Downloads/PPTO%20MAICAO.%20LA%20GUAJIRA%20(1).xls" TargetMode="External"/><Relationship Id="rId1" Type="http://schemas.openxmlformats.org/officeDocument/2006/relationships/externalLinkPath" Target="/Users/gonte/Downloads/PPTO%20MAICAO.%20LA%20GUAJIRA%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ADM%20VIAL%2003%20-%20CORDOBA\ESTADO%20DE%20RED\2103mar%20.xls" TargetMode="External"/></Relationships>
</file>

<file path=xl/externalLinks/_rels/externalLink39.xml.rels><?xml version="1.0" encoding="UTF-8" standalone="yes"?>
<Relationships xmlns="http://schemas.openxmlformats.org/package/2006/relationships"><Relationship Id="rId2" Type="http://schemas.openxmlformats.org/officeDocument/2006/relationships/externalLinkPath" Target="/Users/Usuario/Documents/AEROPUERTO%20BUCARAMANGA/ACTAS/Recibo%20de%20obra/Acta%20de%20obra%20No.%2025%2014-abr-18.xlsx" TargetMode="External"/><Relationship Id="rId1" Type="http://schemas.openxmlformats.org/officeDocument/2006/relationships/externalLinkPath" Target="/Users/Usuario/Documents/AEROPUERTO%20BUCARAMANGA/ACTAS/Recibo%20de%20obra/Acta%20de%20obra%20No.%2025%2014-abr-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saenz\Documents%20and%20Settings\NUBIA\Escritorio\a%20%20aaInformaci&#243;n%20GRUPO%204\A%20MInformes%20Mensuales\Informe%20de%20estado%20vial%20ene\aCCIDENTES%20DE%201995%20-%20199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ervidor\c\Mis%20documentos\presupuesto.xls" TargetMode="External"/></Relationships>
</file>

<file path=xl/externalLinks/_rels/externalLink41.xml.rels><?xml version="1.0" encoding="UTF-8" standalone="yes"?>
<Relationships xmlns="http://schemas.openxmlformats.org/package/2006/relationships"><Relationship Id="rId2" Type="http://schemas.openxmlformats.org/officeDocument/2006/relationships/externalLinkPath" Target="/Users/Carlo%20Cardenas/Documents/CARLOS%20C.%20LOCAL/1%20IPSE/2024%20IPSE/EVIDENCIAS%20JUNIO%202024/SANTA%20ROSALIA%20VICHADA/B.%20T&#233;cnico/7.%20Ppto%20Est%20Merc/Estudio%20de%20Insumos%20V16.xlsx" TargetMode="External"/><Relationship Id="rId1" Type="http://schemas.openxmlformats.org/officeDocument/2006/relationships/externalLinkPath" Target="/Users/Carlo%20Cardenas/Documents/CARLOS%20C.%20LOCAL/1%20IPSE/2024%20IPSE/EVIDENCIAS%20JUNIO%202024/SANTA%20ROSALIA%20VICHADA/B.%20T&#233;cnico/7.%20Ppto%20Est%20Merc/Estudio%20de%20Insumos%20V16.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japarra\BACKP%2008062011\MIS%20DOCUMENTOS\varios\Nueva%20carpeta\Presupuesto\APUS\09-04-16%20APUs%20Volumen%201%20REV%207\APU%20nuevo%20formato.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saenz\Documents%20and%20Settings\NUBIA\Escritorio\MANTENIMIENTO%20RUTA%201001_MARZO%20DE%202008\Documents%20and%20Settings\PEDRO%20GARCIA%20REALPE\Mis%20documentos\AMV_G1_2006_TUMACO\Actas%20AMV_G1_Tumaco\a%20%20aaInformaci&#243;n" TargetMode="External"/></Relationships>
</file>

<file path=xl/externalLinks/_rels/externalLink44.xml.rels><?xml version="1.0" encoding="UTF-8" standalone="yes"?>
<Relationships xmlns="http://schemas.openxmlformats.org/package/2006/relationships"><Relationship Id="rId2" Type="http://schemas.openxmlformats.org/officeDocument/2006/relationships/externalLinkPath" Target="/Users/USER/Downloads/file:/E:/MIJ/NL%20Costeos/Costeo%20Consultoria%20Bancol.xls" TargetMode="External"/><Relationship Id="rId1" Type="http://schemas.openxmlformats.org/officeDocument/2006/relationships/externalLinkPath" Target="/Users/USER/Downloads/file:/E:/MIJ/NL%20Costeos/Costeo%20Consultoria%20Bancol.xls"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file:///\\Encqe-14\725%20gestion%20electrificacion%20rural\Jose%20L\ENERTOLIMA\2012\ELECTRIFICACION%20RURAL\PROYECTOS%20DE%20ELECTRIFICACION1\FAER\RADICADOS%20EN%20UPME\MURILLO%202012\REV2\METODOLO\Usuario\PROYECTO%20DE%20ELECTRIFICACION%20RURAL\PE_01.xls?F12FAFAA" TargetMode="External"/><Relationship Id="rId1" Type="http://schemas.openxmlformats.org/officeDocument/2006/relationships/externalLinkPath" Target="file:///\\F12FAFAA\PE_01.xls"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file:///\\Encqe-14\725%20gestion%20electrificacion%20rural\Jose%20L\ENERTOLIMA\2012\ELECTRIFICACION%20RURAL\PROYECTOS%20DE%20ELECTRIFICACION1\FAER\RADICADOS%20EN%20UPME\MURILLO%202012\REV2\METODOLO\Usuario\PROYECTO%20DE%20ELECTRIFICACION%20RURAL\IDEN.XLS?F12FAFAA" TargetMode="External"/><Relationship Id="rId1" Type="http://schemas.openxmlformats.org/officeDocument/2006/relationships/externalLinkPath" Target="file:///\\F12FAFAA\IDEN.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Users/luisl/Documents/2023/IPSE/PROYECTOS%20156/ZONA%204/SOLAR/CASANARE/TAMARA/6.%20PPTO%20Consolidado%20TAMARA%20V4.xlsx" TargetMode="External"/><Relationship Id="rId1" Type="http://schemas.openxmlformats.org/officeDocument/2006/relationships/externalLinkPath" Target="/Users/luisl/Documents/2023/IPSE/PROYECTOS%20156/ZONA%204/SOLAR/CASANARE/TAMARA/6.%20PPTO%20Consolidado%20TAMARA%20V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saenz\Documents%20and%20Settings\NUBIA\Escritorio\ZXPREPLIEGOS%20PUENTE%20ARMADA\PRESUP\ZPREPLIEGOS%20PUENTE%20ARMADA\OBRAS%20PUENTE%20ARMADA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K:\a%20%20aaInformaci&#243;n%20GRUPO%204\A%20MInformes%20Mensuales\Informe%20de%20estado%20vial%20ene\aCCIDENTES%20DE%201995%20-%20199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Y ORIGINAL"/>
      <sheetName val="PRESUP"/>
      <sheetName val="INV"/>
      <sheetName val="AASHTO"/>
      <sheetName val="PRECIOS"/>
      <sheetName val="PROY_ORIGINAL"/>
      <sheetName val="COSTOS UNITARIOS"/>
      <sheetName val="CA-2909"/>
      <sheetName val="TRAYECTO 1"/>
      <sheetName val="Datos"/>
      <sheetName val="PRESUPUESTOS-REV1"/>
      <sheetName val="G&amp;G"/>
      <sheetName val="PU (2)"/>
      <sheetName val="CABG"/>
      <sheetName val="PESOS"/>
      <sheetName val=""/>
      <sheetName val="PRESUPUESTO"/>
      <sheetName val="PPTONUEVOFORMATO"/>
      <sheetName val="PRESUPUESTO1"/>
      <sheetName val="200P.1"/>
      <sheetName val="210.2.2"/>
      <sheetName val="320.1"/>
      <sheetName val="640.1"/>
      <sheetName val="500P.1"/>
      <sheetName val="500P.2"/>
      <sheetName val="600.1"/>
      <sheetName val="610.1"/>
      <sheetName val="630.4"/>
      <sheetName val="640P.2"/>
      <sheetName val="640.1 (2)"/>
      <sheetName val="672P.1"/>
      <sheetName val="2P.1"/>
      <sheetName val="900.2"/>
      <sheetName val="materiales de insumo"/>
      <sheetName val="jornales y prestaciones"/>
      <sheetName val="CANTIDADES"/>
      <sheetName val="210.1"/>
      <sheetName val="310.1"/>
      <sheetName val="600.4"/>
      <sheetName val="661.1"/>
      <sheetName val="673.1"/>
      <sheetName val="673.2"/>
      <sheetName val="673.3"/>
      <sheetName val="3P"/>
      <sheetName val="672.1"/>
      <sheetName val="2P"/>
      <sheetName val="3P.1"/>
      <sheetName val="3P.2"/>
      <sheetName val="6.1P"/>
      <sheetName val="6.2P"/>
      <sheetName val="6.4P"/>
      <sheetName val="muros"/>
      <sheetName val="PROY_ORIGINAL2"/>
      <sheetName val="PU_(2)1"/>
      <sheetName val="PROY_ORIGINAL1"/>
      <sheetName val="PU_(2)"/>
      <sheetName val="PROY_ORIGINAL3"/>
      <sheetName val="PU_(2)2"/>
      <sheetName val="PROY_ORIGINAL5"/>
      <sheetName val="PU_(2)4"/>
      <sheetName val="PROY_ORIGINAL4"/>
      <sheetName val="PU_(2)3"/>
      <sheetName val="Seguim-16"/>
      <sheetName val="Información"/>
      <sheetName val="ACTIVIDADES"/>
      <sheetName val="Varios"/>
      <sheetName val="RESUMEN"/>
      <sheetName val="VALOR ENSAYOS"/>
      <sheetName val="K9+900"/>
      <sheetName val="PR10+760"/>
      <sheetName val="PR11+020"/>
      <sheetName val="PR12+400"/>
      <sheetName val="PR18+560"/>
      <sheetName val="PR19+100"/>
      <sheetName val="PR19+900"/>
      <sheetName val="PR21+380"/>
      <sheetName val="PR21+900"/>
      <sheetName val="PR23+350"/>
      <sheetName val="PR24+500"/>
      <sheetName val="PR25+700"/>
      <sheetName val="PR31+200"/>
      <sheetName val="PR33+010"/>
      <sheetName val="PR33+030"/>
      <sheetName val="PR35+400A"/>
      <sheetName val="PR35+400"/>
      <sheetName val="PR35+540"/>
      <sheetName val="ó&gt;_x0000__x0001__x0000__x0000__x0000_j0$_x0000_#_x0000__x0000__x0000_j.$_x0000_#_x0000__x0000__x0000_L_x0012_Óu_x0000__x0000__x0000__x0000_"/>
      <sheetName val="plantilla"/>
      <sheetName val="resumen preacta"/>
      <sheetName val="1"/>
      <sheetName val="2"/>
      <sheetName val="3"/>
      <sheetName val="4"/>
      <sheetName val="5"/>
      <sheetName val="7"/>
      <sheetName val="8"/>
      <sheetName val="9"/>
      <sheetName val="10"/>
      <sheetName val="11"/>
      <sheetName val="12"/>
      <sheetName val="13"/>
      <sheetName val="14"/>
      <sheetName val="16"/>
      <sheetName val="17"/>
      <sheetName val="19"/>
      <sheetName val="21"/>
      <sheetName val="22"/>
      <sheetName val="23"/>
      <sheetName val="24"/>
      <sheetName val="25"/>
      <sheetName val="26"/>
      <sheetName val="28"/>
      <sheetName val="29"/>
      <sheetName val="30"/>
      <sheetName val="31"/>
      <sheetName val="32"/>
      <sheetName val="33"/>
      <sheetName val="34"/>
      <sheetName val="38"/>
      <sheetName val="42"/>
      <sheetName val="43"/>
      <sheetName val="44"/>
      <sheetName val="Resalto en asfalto"/>
      <sheetName val="Mat fresado para ampliacion"/>
      <sheetName val="Tuberia filtro D=6&quot;"/>
      <sheetName val="Realce de bordillo"/>
      <sheetName val="Remocion tuberia d=24&quot;"/>
      <sheetName val="GRAVA ATRAQUES DE ALCANTARILLA"/>
      <sheetName val="RESALTO"/>
      <sheetName val="Geodren"/>
      <sheetName val="Hoja1"/>
      <sheetName val="FORMATO PREACTA"/>
      <sheetName val="SOPORTES"/>
      <sheetName val="FORMATO FECHA)"/>
      <sheetName val="DESMONTE LIMP."/>
      <sheetName val="REGISTRO FOTOGRAFICO"/>
      <sheetName val="S200.1 DESM. LIMP.B "/>
      <sheetName val="S200.2 DESM. LIMP. NB"/>
      <sheetName val="S201.7 DEMO. ESTRUCTURAS"/>
      <sheetName val="Remocion alcantarillas."/>
      <sheetName val="Excav. Mat. Comun."/>
      <sheetName val="s201.15-remoción de alcantarill"/>
      <sheetName val="s210.2.2-Exc de expl"/>
      <sheetName val="s210.2.1-Exc en roca"/>
      <sheetName val="s211.1 REMOCION DERR."/>
      <sheetName val="s220.1 Terraplenes"/>
      <sheetName val="s221.1 Pedraplen"/>
      <sheetName val="S900.3 TRANS. DERRUMBE"/>
      <sheetName val="s231.1 Geotextil"/>
      <sheetName val="S230.2 Mejora. de la Sub-Ra"/>
      <sheetName val="S320.1 Sub base"/>
      <sheetName val="S330.1 BASE GRANULAR"/>
      <sheetName val="SUB-BASE"/>
      <sheetName val="CONFM. DE CALZADA EXISTENTE"/>
      <sheetName val="S310.1 Confor. calzada existe "/>
      <sheetName val=" S450.1 MEZCLA MDC-1"/>
      <sheetName val=" S450.2MEZCLA MDC-2"/>
      <sheetName val="S420.1 RIEGO DE IMPRIMACION."/>
      <sheetName val="S421.1 RIEGO LIGA CRR-1"/>
      <sheetName val="S460.1 FRESADO."/>
      <sheetName val="Excav. REPARACION PAVIMENTO."/>
      <sheetName val="S465.1 EXC. PAV. ASFALTICO"/>
      <sheetName val="S500.1 PAVIMENTO CONCRETO"/>
      <sheetName val="S510.1 PAVIMENTO ADOQUIN"/>
      <sheetName val="S600.1 EXCAV. VARIAS "/>
      <sheetName val="Relleno Estructuras"/>
      <sheetName val="eXCAVACIONES VARIAS EN ROCA "/>
      <sheetName val="S600.2 EXCAV. ROCA"/>
      <sheetName val="S610.1 Relleno Estructuras"/>
      <sheetName val="S623.1 Anclajes "/>
      <sheetName val="S623P1 Pantalla Concreto"/>
      <sheetName val="S630.3 Concretos C"/>
      <sheetName val="S630.4a Concretos D"/>
      <sheetName val="S630.4b Concretos D"/>
      <sheetName val="S630.6 CONCRETO F"/>
      <sheetName val="CONCRETO G"/>
      <sheetName val="S630.7 CONCRETO G"/>
      <sheetName val="s640.1 Acero refuerzo"/>
      <sheetName val="S642.13 Juntas dilatacion"/>
      <sheetName val="S644.2 Tuberia PVC 4&quot;"/>
      <sheetName val=" TUBERIA 36&quot;"/>
      <sheetName val="S632.1 Baranda"/>
      <sheetName val=" S661.1 TUBERIA 36&quot; "/>
      <sheetName val="S673.1 MAT. FILTRANTE"/>
      <sheetName val="S673.2 GEOTEXTIL"/>
      <sheetName val="GAVIONES"/>
      <sheetName val="Señales"/>
      <sheetName val="TRANS. EXPLANACION"/>
      <sheetName val=" S673.3 GEODREN PLANAR 6&quot;"/>
      <sheetName val="S681.1 GAVIONES"/>
      <sheetName val="S700.1 Demarcacion"/>
      <sheetName val="S700.2 Marca víal"/>
      <sheetName val="S701.1 tachas reflectivas"/>
      <sheetName val="S710.1.1 SEÑ VERT. "/>
      <sheetName val="S710.2 SEÑ VERT.V"/>
      <sheetName val="S710.1.2 SEÑ VERT."/>
      <sheetName val="S730.1Defensas "/>
      <sheetName val="S800.2 CERCAS"/>
      <sheetName val="S810.1 PROTECCION TALUDES"/>
      <sheetName val="S900.2Trans explan"/>
      <sheetName val="Drenes"/>
      <sheetName val="Tratamiento fisuras"/>
      <sheetName val="MARCAS VIALES"/>
      <sheetName val="Geomalla con fibra de vidrio"/>
      <sheetName val="Anclajes pasivos 4#6"/>
      <sheetName val="SNP1-geomalla fibra Vidrio"/>
      <sheetName val="SNP2-geomalla Biaxial"/>
      <sheetName val="SNP3 concreto 3500 "/>
      <sheetName val="SNP4 CEM. ASFALTICO"/>
      <sheetName val="SNP5 MTTO RUTINARIO"/>
      <sheetName val="SNP6 Drenes"/>
      <sheetName val="SNP7 Anclajes pasivos 4#6"/>
      <sheetName val="SNP8 Anclajes activos 2 Tor"/>
      <sheetName val="SNP9 Anclajes activos 4 Tor"/>
      <sheetName val="SNP10 MATERIAL 3&quot; TRIT"/>
      <sheetName val="SNP11 Material Relleno"/>
      <sheetName val="SNP12 CUNETAS 3.000"/>
      <sheetName val="SNP13 PARCHEO"/>
      <sheetName val="SNP14 SELLO JUNTAS"/>
      <sheetName val="SNP15 Pilotes"/>
      <sheetName val="SNP16 EXCAV. PAVIMENTO"/>
      <sheetName val="SNP17 TRANS BASE"/>
      <sheetName val="SNP18 AFIRMADO 3&quot;"/>
      <sheetName val="alcantarilla K69+103"/>
      <sheetName val="alcantarilla K68+437"/>
      <sheetName val="alcantarilla K67+455"/>
      <sheetName val="BOXXXX"/>
      <sheetName val="BOX 110+520 PUENTE EL VERDE"/>
      <sheetName val="Muro K99+0703"/>
      <sheetName val="MURO K104+454"/>
      <sheetName val="Muro K109+0570"/>
      <sheetName val="BOX K"/>
      <sheetName val="CONVERCIONES"/>
      <sheetName val="PARCHEO"/>
      <sheetName val="APU´s"/>
      <sheetName val="INFORME SEMANAL"/>
      <sheetName val="201.7"/>
      <sheetName val="211.1"/>
      <sheetName val="320.2"/>
      <sheetName val="330.1"/>
      <sheetName val="330.2"/>
      <sheetName val="411.2"/>
      <sheetName val="450.2P"/>
      <sheetName val="450.9P"/>
      <sheetName val="461.1"/>
      <sheetName val="465.1"/>
      <sheetName val="464.1P"/>
      <sheetName val="600.2"/>
      <sheetName val="630.5"/>
      <sheetName val="630.6"/>
      <sheetName val="630.7"/>
      <sheetName val="681.1"/>
      <sheetName val="4P"/>
      <sheetName val="7P"/>
      <sheetName val="670.P"/>
      <sheetName val="671.P"/>
      <sheetName val="6P"/>
      <sheetName val="674.2"/>
      <sheetName val="450.3P"/>
      <sheetName val="621.1P"/>
      <sheetName val="8P"/>
      <sheetName val="9P"/>
      <sheetName val="610.2P"/>
      <sheetName val="465-3P"/>
      <sheetName val="11P"/>
      <sheetName val="230.2"/>
      <sheetName val="230.2P"/>
      <sheetName val="621.1-1P"/>
      <sheetName val="14P"/>
      <sheetName val="15P"/>
      <sheetName val="17P"/>
      <sheetName val="18P"/>
      <sheetName val="19P"/>
      <sheetName val="20P"/>
      <sheetName val="21P"/>
      <sheetName val="22P"/>
      <sheetName val="621.1.2P"/>
      <sheetName val="PESO VARILLAS"/>
      <sheetName val="proveedores"/>
      <sheetName val="PROY_ORIGINAL7"/>
      <sheetName val="PU_(2)6"/>
      <sheetName val="COSTOS_UNITARIOS1"/>
      <sheetName val="TRAYECTO_11"/>
      <sheetName val="200P_11"/>
      <sheetName val="210_2_21"/>
      <sheetName val="320_11"/>
      <sheetName val="640_11"/>
      <sheetName val="500P_11"/>
      <sheetName val="500P_21"/>
      <sheetName val="600_11"/>
      <sheetName val="610_11"/>
      <sheetName val="630_41"/>
      <sheetName val="640P_21"/>
      <sheetName val="640_1_(2)1"/>
      <sheetName val="672P_11"/>
      <sheetName val="2P_11"/>
      <sheetName val="900_21"/>
      <sheetName val="materiales_de_insumo1"/>
      <sheetName val="jornales_y_prestaciones1"/>
      <sheetName val="210_11"/>
      <sheetName val="310_11"/>
      <sheetName val="600_41"/>
      <sheetName val="661_11"/>
      <sheetName val="673_11"/>
      <sheetName val="673_21"/>
      <sheetName val="673_31"/>
      <sheetName val="672_11"/>
      <sheetName val="3P_11"/>
      <sheetName val="3P_21"/>
      <sheetName val="6_1P1"/>
      <sheetName val="6_2P1"/>
      <sheetName val="6_4P1"/>
      <sheetName val="VALOR_ENSAYOS1"/>
      <sheetName val="ó&gt;j0$#j_$#LÓu"/>
      <sheetName val="resumen_preacta1"/>
      <sheetName val="Resalto_en_asfalto1"/>
      <sheetName val="Mat_fresado_para_ampliacion1"/>
      <sheetName val="Tuberia_filtro_D=6&quot;1"/>
      <sheetName val="Realce_de_bordillo1"/>
      <sheetName val="Remocion_tuberia_d=24&quot;1"/>
      <sheetName val="GRAVA_ATRAQUES_DE_ALCANTARILLA1"/>
      <sheetName val="FORMATO_PREACTA1"/>
      <sheetName val="FORMATO_FECHA)1"/>
      <sheetName val="DESMONTE_LIMP_1"/>
      <sheetName val="REGISTRO_FOTOGRAFICO1"/>
      <sheetName val="S200_1_DESM__LIMP_B_1"/>
      <sheetName val="S200_2_DESM__LIMP__NB1"/>
      <sheetName val="S201_7_DEMO__ESTRUCTURAS1"/>
      <sheetName val="Remocion_alcantarillas_1"/>
      <sheetName val="Excav__Mat__Comun_1"/>
      <sheetName val="s201_15-remoción_de_alcantaril1"/>
      <sheetName val="s210_2_2-Exc_de_expl1"/>
      <sheetName val="s210_2_1-Exc_en_roca1"/>
      <sheetName val="s211_1_REMOCION_DERR_1"/>
      <sheetName val="s220_1_Terraplenes1"/>
      <sheetName val="s221_1_Pedraplen1"/>
      <sheetName val="S900_3_TRANS__DERRUMBE1"/>
      <sheetName val="s231_1_Geotextil1"/>
      <sheetName val="S230_2_Mejora__de_la_Sub-Ra1"/>
      <sheetName val="S320_1_Sub_base1"/>
      <sheetName val="S330_1_BASE_GRANULAR1"/>
      <sheetName val="CONFM__DE_CALZADA_EXISTENTE1"/>
      <sheetName val="S310_1_Confor__calzada_existe_1"/>
      <sheetName val="_S450_1_MEZCLA_MDC-11"/>
      <sheetName val="_S450_2MEZCLA_MDC-21"/>
      <sheetName val="S420_1_RIEGO_DE_IMPRIMACION_1"/>
      <sheetName val="S421_1_RIEGO_LIGA_CRR-11"/>
      <sheetName val="S460_1_FRESADO_1"/>
      <sheetName val="Excav__REPARACION_PAVIMENTO_1"/>
      <sheetName val="S465_1_EXC__PAV__ASFALTICO1"/>
      <sheetName val="S500_1_PAVIMENTO_CONCRETO1"/>
      <sheetName val="S510_1_PAVIMENTO_ADOQUIN1"/>
      <sheetName val="S600_1_EXCAV__VARIAS_1"/>
      <sheetName val="Relleno_Estructuras1"/>
      <sheetName val="eXCAVACIONES_VARIAS_EN_ROCA_1"/>
      <sheetName val="S600_2_EXCAV__ROCA1"/>
      <sheetName val="S610_1_Relleno_Estructuras1"/>
      <sheetName val="S623_1_Anclajes_1"/>
      <sheetName val="S623P1_Pantalla_Concreto1"/>
      <sheetName val="S630_3_Concretos_C1"/>
      <sheetName val="S630_4a_Concretos_D1"/>
      <sheetName val="S630_4b_Concretos_D1"/>
      <sheetName val="S630_6_CONCRETO_F1"/>
      <sheetName val="CONCRETO_G1"/>
      <sheetName val="S630_7_CONCRETO_G1"/>
      <sheetName val="s640_1_Acero_refuerzo1"/>
      <sheetName val="S642_13_Juntas_dilatacion1"/>
      <sheetName val="S644_2_Tuberia_PVC_4&quot;1"/>
      <sheetName val="_TUBERIA_36&quot;1"/>
      <sheetName val="S632_1_Baranda1"/>
      <sheetName val="_S661_1_TUBERIA_36&quot;_1"/>
      <sheetName val="S673_1_MAT__FILTRANTE1"/>
      <sheetName val="S673_2_GEOTEXTIL1"/>
      <sheetName val="TRANS__EXPLANACION1"/>
      <sheetName val="_S673_3_GEODREN_PLANAR_6&quot;1"/>
      <sheetName val="S681_1_GAVIONES1"/>
      <sheetName val="S700_1_Demarcacion1"/>
      <sheetName val="S700_2_Marca_víal1"/>
      <sheetName val="S701_1_tachas_reflectivas1"/>
      <sheetName val="S710_1_1_SEÑ_VERT__1"/>
      <sheetName val="S710_2_SEÑ_VERT_V1"/>
      <sheetName val="S710_1_2_SEÑ_VERT_1"/>
      <sheetName val="S730_1Defensas_1"/>
      <sheetName val="S800_2_CERCAS1"/>
      <sheetName val="S810_1_PROTECCION_TALUDES1"/>
      <sheetName val="S900_2Trans_explan1"/>
      <sheetName val="Tratamiento_fisuras1"/>
      <sheetName val="MARCAS_VIALES1"/>
      <sheetName val="Geomalla_con_fibra_de_vidrio1"/>
      <sheetName val="Anclajes_pasivos_4#61"/>
      <sheetName val="SNP1-geomalla_fibra_Vidrio1"/>
      <sheetName val="SNP2-geomalla_Biaxial1"/>
      <sheetName val="SNP3_concreto_3500_1"/>
      <sheetName val="SNP4_CEM__ASFALTICO1"/>
      <sheetName val="SNP5_MTTO_RUTINARIO1"/>
      <sheetName val="SNP6_Drenes1"/>
      <sheetName val="SNP7_Anclajes_pasivos_4#61"/>
      <sheetName val="SNP8_Anclajes_activos_2_Tor1"/>
      <sheetName val="SNP9_Anclajes_activos_4_Tor1"/>
      <sheetName val="SNP10_MATERIAL_3&quot;_TRIT1"/>
      <sheetName val="SNP11_Material_Relleno1"/>
      <sheetName val="SNP12_CUNETAS_3_0001"/>
      <sheetName val="SNP13_PARCHEO1"/>
      <sheetName val="SNP14_SELLO_JUNTAS1"/>
      <sheetName val="SNP15_Pilotes1"/>
      <sheetName val="SNP16_EXCAV__PAVIMENTO1"/>
      <sheetName val="SNP17_TRANS_BASE1"/>
      <sheetName val="SNP18_AFIRMADO_3&quot;1"/>
      <sheetName val="alcantarilla_K69+1031"/>
      <sheetName val="alcantarilla_K68+4371"/>
      <sheetName val="alcantarilla_K67+4551"/>
      <sheetName val="BOX_110+520_PUENTE_EL_VERDE1"/>
      <sheetName val="Muro_K99+07031"/>
      <sheetName val="MURO_K104+4541"/>
      <sheetName val="Muro_K109+05701"/>
      <sheetName val="BOX_K1"/>
      <sheetName val="PROY_ORIGINAL6"/>
      <sheetName val="PU_(2)5"/>
      <sheetName val="COSTOS_UNITARIOS"/>
      <sheetName val="TRAYECTO_1"/>
      <sheetName val="200P_1"/>
      <sheetName val="210_2_2"/>
      <sheetName val="320_1"/>
      <sheetName val="640_1"/>
      <sheetName val="500P_1"/>
      <sheetName val="500P_2"/>
      <sheetName val="600_1"/>
      <sheetName val="610_1"/>
      <sheetName val="630_4"/>
      <sheetName val="640P_2"/>
      <sheetName val="640_1_(2)"/>
      <sheetName val="672P_1"/>
      <sheetName val="2P_1"/>
      <sheetName val="900_2"/>
      <sheetName val="materiales_de_insumo"/>
      <sheetName val="jornales_y_prestaciones"/>
      <sheetName val="210_1"/>
      <sheetName val="310_1"/>
      <sheetName val="600_4"/>
      <sheetName val="661_1"/>
      <sheetName val="673_1"/>
      <sheetName val="673_2"/>
      <sheetName val="673_3"/>
      <sheetName val="672_1"/>
      <sheetName val="3P_1"/>
      <sheetName val="3P_2"/>
      <sheetName val="6_1P"/>
      <sheetName val="6_2P"/>
      <sheetName val="6_4P"/>
      <sheetName val="VALOR_ENSAYOS"/>
      <sheetName val="resumen_preacta"/>
      <sheetName val="Resalto_en_asfalto"/>
      <sheetName val="Mat_fresado_para_ampliacion"/>
      <sheetName val="Tuberia_filtro_D=6&quot;"/>
      <sheetName val="Realce_de_bordillo"/>
      <sheetName val="Remocion_tuberia_d=24&quot;"/>
      <sheetName val="GRAVA_ATRAQUES_DE_ALCANTARILLA"/>
      <sheetName val="FORMATO_PREACTA"/>
      <sheetName val="FORMATO_FECHA)"/>
      <sheetName val="DESMONTE_LIMP_"/>
      <sheetName val="REGISTRO_FOTOGRAFICO"/>
      <sheetName val="S200_1_DESM__LIMP_B_"/>
      <sheetName val="S200_2_DESM__LIMP__NB"/>
      <sheetName val="S201_7_DEMO__ESTRUCTURAS"/>
      <sheetName val="Remocion_alcantarillas_"/>
      <sheetName val="Excav__Mat__Comun_"/>
      <sheetName val="s201_15-remoción_de_alcantarill"/>
      <sheetName val="s210_2_2-Exc_de_expl"/>
      <sheetName val="s210_2_1-Exc_en_roca"/>
      <sheetName val="s211_1_REMOCION_DERR_"/>
      <sheetName val="s220_1_Terraplenes"/>
      <sheetName val="s221_1_Pedraplen"/>
      <sheetName val="S900_3_TRANS__DERRUMBE"/>
      <sheetName val="s231_1_Geotextil"/>
      <sheetName val="S230_2_Mejora__de_la_Sub-Ra"/>
      <sheetName val="S320_1_Sub_base"/>
      <sheetName val="S330_1_BASE_GRANULAR"/>
      <sheetName val="CONFM__DE_CALZADA_EXISTENTE"/>
      <sheetName val="S310_1_Confor__calzada_existe_"/>
      <sheetName val="_S450_1_MEZCLA_MDC-1"/>
      <sheetName val="_S450_2MEZCLA_MDC-2"/>
      <sheetName val="S420_1_RIEGO_DE_IMPRIMACION_"/>
      <sheetName val="S421_1_RIEGO_LIGA_CRR-1"/>
      <sheetName val="S460_1_FRESADO_"/>
      <sheetName val="Excav__REPARACION_PAVIMENTO_"/>
      <sheetName val="S465_1_EXC__PAV__ASFALTICO"/>
      <sheetName val="S500_1_PAVIMENTO_CONCRETO"/>
      <sheetName val="S510_1_PAVIMENTO_ADOQUIN"/>
      <sheetName val="S600_1_EXCAV__VARIAS_"/>
      <sheetName val="Relleno_Estructuras"/>
      <sheetName val="eXCAVACIONES_VARIAS_EN_ROCA_"/>
      <sheetName val="S600_2_EXCAV__ROCA"/>
      <sheetName val="S610_1_Relleno_Estructuras"/>
      <sheetName val="S623_1_Anclajes_"/>
      <sheetName val="S623P1_Pantalla_Concreto"/>
      <sheetName val="S630_3_Concretos_C"/>
      <sheetName val="S630_4a_Concretos_D"/>
      <sheetName val="S630_4b_Concretos_D"/>
      <sheetName val="S630_6_CONCRETO_F"/>
      <sheetName val="CONCRETO_G"/>
      <sheetName val="S630_7_CONCRETO_G"/>
      <sheetName val="s640_1_Acero_refuerzo"/>
      <sheetName val="S642_13_Juntas_dilatacion"/>
      <sheetName val="S644_2_Tuberia_PVC_4&quot;"/>
      <sheetName val="_TUBERIA_36&quot;"/>
      <sheetName val="S632_1_Baranda"/>
      <sheetName val="_S661_1_TUBERIA_36&quot;_"/>
      <sheetName val="S673_1_MAT__FILTRANTE"/>
      <sheetName val="S673_2_GEOTEXTIL"/>
      <sheetName val="TRANS__EXPLANACION"/>
      <sheetName val="_S673_3_GEODREN_PLANAR_6&quot;"/>
      <sheetName val="S681_1_GAVIONES"/>
      <sheetName val="S700_1_Demarcacion"/>
      <sheetName val="S700_2_Marca_víal"/>
      <sheetName val="S701_1_tachas_reflectivas"/>
      <sheetName val="S710_1_1_SEÑ_VERT__"/>
      <sheetName val="S710_2_SEÑ_VERT_V"/>
      <sheetName val="S710_1_2_SEÑ_VERT_"/>
      <sheetName val="S730_1Defensas_"/>
      <sheetName val="S800_2_CERCAS"/>
      <sheetName val="S810_1_PROTECCION_TALUDES"/>
      <sheetName val="S900_2Trans_explan"/>
      <sheetName val="Tratamiento_fisuras"/>
      <sheetName val="MARCAS_VIALES"/>
      <sheetName val="Geomalla_con_fibra_de_vidrio"/>
      <sheetName val="Anclajes_pasivos_4#6"/>
      <sheetName val="SNP1-geomalla_fibra_Vidrio"/>
      <sheetName val="SNP2-geomalla_Biaxial"/>
      <sheetName val="SNP3_concreto_3500_"/>
      <sheetName val="SNP4_CEM__ASFALTICO"/>
      <sheetName val="SNP5_MTTO_RUTINARIO"/>
      <sheetName val="SNP6_Drenes"/>
      <sheetName val="SNP7_Anclajes_pasivos_4#6"/>
      <sheetName val="SNP8_Anclajes_activos_2_Tor"/>
      <sheetName val="SNP9_Anclajes_activos_4_Tor"/>
      <sheetName val="SNP10_MATERIAL_3&quot;_TRIT"/>
      <sheetName val="SNP11_Material_Relleno"/>
      <sheetName val="SNP12_CUNETAS_3_000"/>
      <sheetName val="SNP13_PARCHEO"/>
      <sheetName val="SNP14_SELLO_JUNTAS"/>
      <sheetName val="SNP15_Pilotes"/>
      <sheetName val="SNP16_EXCAV__PAVIMENTO"/>
      <sheetName val="SNP17_TRANS_BASE"/>
      <sheetName val="SNP18_AFIRMADO_3&quot;"/>
      <sheetName val="alcantarilla_K69+103"/>
      <sheetName val="alcantarilla_K68+437"/>
      <sheetName val="alcantarilla_K67+455"/>
      <sheetName val="BOX_110+520_PUENTE_EL_VERDE"/>
      <sheetName val="Muro_K99+0703"/>
      <sheetName val="MURO_K104+454"/>
      <sheetName val="Muro_K109+0570"/>
      <sheetName val="BOX_K"/>
      <sheetName val="PROY_ORIGINAL8"/>
      <sheetName val="PU_(2)7"/>
      <sheetName val="COSTOS_UNITARIOS2"/>
      <sheetName val="TRAYECTO_12"/>
      <sheetName val="200P_12"/>
      <sheetName val="210_2_22"/>
      <sheetName val="320_12"/>
      <sheetName val="640_12"/>
      <sheetName val="500P_12"/>
      <sheetName val="500P_22"/>
      <sheetName val="600_12"/>
      <sheetName val="610_12"/>
      <sheetName val="630_42"/>
      <sheetName val="640P_22"/>
      <sheetName val="640_1_(2)2"/>
      <sheetName val="672P_12"/>
      <sheetName val="2P_12"/>
      <sheetName val="900_22"/>
      <sheetName val="materiales_de_insumo2"/>
      <sheetName val="jornales_y_prestaciones2"/>
      <sheetName val="210_12"/>
      <sheetName val="310_12"/>
      <sheetName val="600_42"/>
      <sheetName val="661_12"/>
      <sheetName val="673_12"/>
      <sheetName val="673_22"/>
      <sheetName val="673_32"/>
      <sheetName val="672_12"/>
      <sheetName val="3P_12"/>
      <sheetName val="3P_22"/>
      <sheetName val="6_1P2"/>
      <sheetName val="6_2P2"/>
      <sheetName val="6_4P2"/>
      <sheetName val="VALOR_ENSAYOS2"/>
      <sheetName val="resumen_preacta2"/>
      <sheetName val="Resalto_en_asfalto2"/>
      <sheetName val="Mat_fresado_para_ampliacion2"/>
      <sheetName val="Tuberia_filtro_D=6&quot;2"/>
      <sheetName val="Realce_de_bordillo2"/>
      <sheetName val="Remocion_tuberia_d=24&quot;2"/>
      <sheetName val="GRAVA_ATRAQUES_DE_ALCANTARILLA2"/>
      <sheetName val="FORMATO_PREACTA2"/>
      <sheetName val="FORMATO_FECHA)2"/>
      <sheetName val="DESMONTE_LIMP_2"/>
      <sheetName val="REGISTRO_FOTOGRAFICO2"/>
      <sheetName val="S200_1_DESM__LIMP_B_2"/>
      <sheetName val="S200_2_DESM__LIMP__NB2"/>
      <sheetName val="S201_7_DEMO__ESTRUCTURAS2"/>
      <sheetName val="Remocion_alcantarillas_2"/>
      <sheetName val="Excav__Mat__Comun_2"/>
      <sheetName val="s201_15-remoción_de_alcantaril2"/>
      <sheetName val="s210_2_2-Exc_de_expl2"/>
      <sheetName val="s210_2_1-Exc_en_roca2"/>
      <sheetName val="s211_1_REMOCION_DERR_2"/>
      <sheetName val="s220_1_Terraplenes2"/>
      <sheetName val="s221_1_Pedraplen2"/>
      <sheetName val="S900_3_TRANS__DERRUMBE2"/>
      <sheetName val="s231_1_Geotextil2"/>
      <sheetName val="S230_2_Mejora__de_la_Sub-Ra2"/>
      <sheetName val="S320_1_Sub_base2"/>
      <sheetName val="S330_1_BASE_GRANULAR2"/>
      <sheetName val="CONFM__DE_CALZADA_EXISTENTE2"/>
      <sheetName val="S310_1_Confor__calzada_existe_2"/>
      <sheetName val="_S450_1_MEZCLA_MDC-12"/>
      <sheetName val="_S450_2MEZCLA_MDC-22"/>
      <sheetName val="S420_1_RIEGO_DE_IMPRIMACION_2"/>
      <sheetName val="S421_1_RIEGO_LIGA_CRR-12"/>
      <sheetName val="S460_1_FRESADO_2"/>
      <sheetName val="Excav__REPARACION_PAVIMENTO_2"/>
      <sheetName val="S465_1_EXC__PAV__ASFALTICO2"/>
      <sheetName val="S500_1_PAVIMENTO_CONCRETO2"/>
      <sheetName val="S510_1_PAVIMENTO_ADOQUIN2"/>
      <sheetName val="S600_1_EXCAV__VARIAS_2"/>
      <sheetName val="Relleno_Estructuras2"/>
      <sheetName val="eXCAVACIONES_VARIAS_EN_ROCA_2"/>
      <sheetName val="S600_2_EXCAV__ROCA2"/>
      <sheetName val="S610_1_Relleno_Estructuras2"/>
      <sheetName val="S623_1_Anclajes_2"/>
      <sheetName val="S623P1_Pantalla_Concreto2"/>
      <sheetName val="S630_3_Concretos_C2"/>
      <sheetName val="S630_4a_Concretos_D2"/>
      <sheetName val="S630_4b_Concretos_D2"/>
      <sheetName val="S630_6_CONCRETO_F2"/>
      <sheetName val="CONCRETO_G2"/>
      <sheetName val="S630_7_CONCRETO_G2"/>
      <sheetName val="s640_1_Acero_refuerzo2"/>
      <sheetName val="S642_13_Juntas_dilatacion2"/>
      <sheetName val="S644_2_Tuberia_PVC_4&quot;2"/>
      <sheetName val="_TUBERIA_36&quot;2"/>
      <sheetName val="S632_1_Baranda2"/>
      <sheetName val="_S661_1_TUBERIA_36&quot;_2"/>
      <sheetName val="S673_1_MAT__FILTRANTE2"/>
      <sheetName val="S673_2_GEOTEXTIL2"/>
      <sheetName val="TRANS__EXPLANACION2"/>
      <sheetName val="_S673_3_GEODREN_PLANAR_6&quot;2"/>
      <sheetName val="S681_1_GAVIONES2"/>
      <sheetName val="S700_1_Demarcacion2"/>
      <sheetName val="S700_2_Marca_víal2"/>
      <sheetName val="S701_1_tachas_reflectivas2"/>
      <sheetName val="S710_1_1_SEÑ_VERT__2"/>
      <sheetName val="S710_2_SEÑ_VERT_V2"/>
      <sheetName val="S710_1_2_SEÑ_VERT_2"/>
      <sheetName val="S730_1Defensas_2"/>
      <sheetName val="S800_2_CERCAS2"/>
      <sheetName val="S810_1_PROTECCION_TALUDES2"/>
      <sheetName val="S900_2Trans_explan2"/>
      <sheetName val="Tratamiento_fisuras2"/>
      <sheetName val="MARCAS_VIALES2"/>
      <sheetName val="Geomalla_con_fibra_de_vidrio2"/>
      <sheetName val="Anclajes_pasivos_4#62"/>
      <sheetName val="SNP1-geomalla_fibra_Vidrio2"/>
      <sheetName val="SNP2-geomalla_Biaxial2"/>
      <sheetName val="SNP3_concreto_3500_2"/>
      <sheetName val="SNP4_CEM__ASFALTICO2"/>
      <sheetName val="SNP5_MTTO_RUTINARIO2"/>
      <sheetName val="SNP6_Drenes2"/>
      <sheetName val="SNP7_Anclajes_pasivos_4#62"/>
      <sheetName val="SNP8_Anclajes_activos_2_Tor2"/>
      <sheetName val="SNP9_Anclajes_activos_4_Tor2"/>
      <sheetName val="SNP10_MATERIAL_3&quot;_TRIT2"/>
      <sheetName val="SNP11_Material_Relleno2"/>
      <sheetName val="SNP12_CUNETAS_3_0002"/>
      <sheetName val="SNP13_PARCHEO2"/>
      <sheetName val="SNP14_SELLO_JUNTAS2"/>
      <sheetName val="SNP15_Pilotes2"/>
      <sheetName val="SNP16_EXCAV__PAVIMENTO2"/>
      <sheetName val="SNP17_TRANS_BASE2"/>
      <sheetName val="SNP18_AFIRMADO_3&quot;2"/>
      <sheetName val="alcantarilla_K69+1032"/>
      <sheetName val="alcantarilla_K68+4372"/>
      <sheetName val="alcantarilla_K67+4552"/>
      <sheetName val="BOX_110+520_PUENTE_EL_VERDE2"/>
      <sheetName val="Muro_K99+07032"/>
      <sheetName val="MURO_K104+4542"/>
      <sheetName val="Muro_K109+05702"/>
      <sheetName val="BOX_K2"/>
      <sheetName val="PROY_ORIGINAL9"/>
      <sheetName val="PU_(2)8"/>
      <sheetName val="COSTOS_UNITARIOS3"/>
      <sheetName val="TRAYECTO_13"/>
      <sheetName val="200P_13"/>
      <sheetName val="210_2_23"/>
      <sheetName val="320_13"/>
      <sheetName val="640_13"/>
      <sheetName val="500P_13"/>
      <sheetName val="500P_23"/>
      <sheetName val="600_13"/>
      <sheetName val="610_13"/>
      <sheetName val="630_43"/>
      <sheetName val="640P_23"/>
      <sheetName val="640_1_(2)3"/>
      <sheetName val="672P_13"/>
      <sheetName val="2P_13"/>
      <sheetName val="900_23"/>
      <sheetName val="materiales_de_insumo3"/>
      <sheetName val="jornales_y_prestaciones3"/>
      <sheetName val="210_13"/>
      <sheetName val="310_13"/>
      <sheetName val="600_43"/>
      <sheetName val="661_13"/>
      <sheetName val="673_13"/>
      <sheetName val="673_23"/>
      <sheetName val="673_33"/>
      <sheetName val="672_13"/>
      <sheetName val="3P_13"/>
      <sheetName val="3P_23"/>
      <sheetName val="6_1P3"/>
      <sheetName val="6_2P3"/>
      <sheetName val="6_4P3"/>
      <sheetName val="VALOR_ENSAYOS3"/>
      <sheetName val="resumen_preacta3"/>
      <sheetName val="Resalto_en_asfalto3"/>
      <sheetName val="Mat_fresado_para_ampliacion3"/>
      <sheetName val="Tuberia_filtro_D=6&quot;3"/>
      <sheetName val="Realce_de_bordillo3"/>
      <sheetName val="Remocion_tuberia_d=24&quot;3"/>
      <sheetName val="GRAVA_ATRAQUES_DE_ALCANTARILLA3"/>
      <sheetName val="FORMATO_PREACTA3"/>
      <sheetName val="FORMATO_FECHA)3"/>
      <sheetName val="DESMONTE_LIMP_3"/>
      <sheetName val="REGISTRO_FOTOGRAFICO3"/>
      <sheetName val="S200_1_DESM__LIMP_B_3"/>
      <sheetName val="S200_2_DESM__LIMP__NB3"/>
      <sheetName val="S201_7_DEMO__ESTRUCTURAS3"/>
      <sheetName val="Remocion_alcantarillas_3"/>
      <sheetName val="Excav__Mat__Comun_3"/>
      <sheetName val="s201_15-remoción_de_alcantaril3"/>
      <sheetName val="s210_2_2-Exc_de_expl3"/>
      <sheetName val="s210_2_1-Exc_en_roca3"/>
      <sheetName val="s211_1_REMOCION_DERR_3"/>
      <sheetName val="s220_1_Terraplenes3"/>
      <sheetName val="s221_1_Pedraplen3"/>
      <sheetName val="S900_3_TRANS__DERRUMBE3"/>
      <sheetName val="s231_1_Geotextil3"/>
      <sheetName val="S230_2_Mejora__de_la_Sub-Ra3"/>
      <sheetName val="S320_1_Sub_base3"/>
      <sheetName val="S330_1_BASE_GRANULAR3"/>
      <sheetName val="CONFM__DE_CALZADA_EXISTENTE3"/>
      <sheetName val="S310_1_Confor__calzada_existe_3"/>
      <sheetName val="_S450_1_MEZCLA_MDC-13"/>
      <sheetName val="_S450_2MEZCLA_MDC-23"/>
      <sheetName val="S420_1_RIEGO_DE_IMPRIMACION_3"/>
      <sheetName val="S421_1_RIEGO_LIGA_CRR-13"/>
      <sheetName val="S460_1_FRESADO_3"/>
      <sheetName val="Excav__REPARACION_PAVIMENTO_3"/>
      <sheetName val="S465_1_EXC__PAV__ASFALTICO3"/>
      <sheetName val="S500_1_PAVIMENTO_CONCRETO3"/>
      <sheetName val="S510_1_PAVIMENTO_ADOQUIN3"/>
      <sheetName val="S600_1_EXCAV__VARIAS_3"/>
      <sheetName val="Relleno_Estructuras3"/>
      <sheetName val="eXCAVACIONES_VARIAS_EN_ROCA_3"/>
      <sheetName val="S600_2_EXCAV__ROCA3"/>
      <sheetName val="S610_1_Relleno_Estructuras3"/>
      <sheetName val="S623_1_Anclajes_3"/>
      <sheetName val="S623P1_Pantalla_Concreto3"/>
      <sheetName val="S630_3_Concretos_C3"/>
      <sheetName val="S630_4a_Concretos_D3"/>
      <sheetName val="S630_4b_Concretos_D3"/>
      <sheetName val="S630_6_CONCRETO_F3"/>
      <sheetName val="CONCRETO_G3"/>
      <sheetName val="S630_7_CONCRETO_G3"/>
      <sheetName val="s640_1_Acero_refuerzo3"/>
      <sheetName val="S642_13_Juntas_dilatacion3"/>
      <sheetName val="S644_2_Tuberia_PVC_4&quot;3"/>
      <sheetName val="_TUBERIA_36&quot;3"/>
      <sheetName val="S632_1_Baranda3"/>
      <sheetName val="_S661_1_TUBERIA_36&quot;_3"/>
      <sheetName val="S673_1_MAT__FILTRANTE3"/>
      <sheetName val="S673_2_GEOTEXTIL3"/>
      <sheetName val="TRANS__EXPLANACION3"/>
      <sheetName val="_S673_3_GEODREN_PLANAR_6&quot;3"/>
      <sheetName val="S681_1_GAVIONES3"/>
      <sheetName val="S700_1_Demarcacion3"/>
      <sheetName val="S700_2_Marca_víal3"/>
      <sheetName val="S701_1_tachas_reflectivas3"/>
      <sheetName val="S710_1_1_SEÑ_VERT__3"/>
      <sheetName val="S710_2_SEÑ_VERT_V3"/>
      <sheetName val="S710_1_2_SEÑ_VERT_3"/>
      <sheetName val="S730_1Defensas_3"/>
      <sheetName val="S800_2_CERCAS3"/>
      <sheetName val="S810_1_PROTECCION_TALUDES3"/>
      <sheetName val="S900_2Trans_explan3"/>
      <sheetName val="Tratamiento_fisuras3"/>
      <sheetName val="MARCAS_VIALES3"/>
      <sheetName val="Geomalla_con_fibra_de_vidrio3"/>
      <sheetName val="Anclajes_pasivos_4#63"/>
      <sheetName val="SNP1-geomalla_fibra_Vidrio3"/>
      <sheetName val="SNP2-geomalla_Biaxial3"/>
      <sheetName val="SNP3_concreto_3500_3"/>
      <sheetName val="SNP4_CEM__ASFALTICO3"/>
      <sheetName val="SNP5_MTTO_RUTINARIO3"/>
      <sheetName val="SNP6_Drenes3"/>
      <sheetName val="SNP7_Anclajes_pasivos_4#63"/>
      <sheetName val="SNP8_Anclajes_activos_2_Tor3"/>
      <sheetName val="SNP9_Anclajes_activos_4_Tor3"/>
      <sheetName val="SNP10_MATERIAL_3&quot;_TRIT3"/>
      <sheetName val="SNP11_Material_Relleno3"/>
      <sheetName val="SNP12_CUNETAS_3_0003"/>
      <sheetName val="SNP13_PARCHEO3"/>
      <sheetName val="SNP14_SELLO_JUNTAS3"/>
      <sheetName val="SNP15_Pilotes3"/>
      <sheetName val="SNP16_EXCAV__PAVIMENTO3"/>
      <sheetName val="SNP17_TRANS_BASE3"/>
      <sheetName val="SNP18_AFIRMADO_3&quot;3"/>
      <sheetName val="alcantarilla_K69+1033"/>
      <sheetName val="alcantarilla_K68+4373"/>
      <sheetName val="alcantarilla_K67+4553"/>
      <sheetName val="BOX_110+520_PUENTE_EL_VERDE3"/>
      <sheetName val="Muro_K99+07033"/>
      <sheetName val="MURO_K104+4543"/>
      <sheetName val="Muro_K109+05703"/>
      <sheetName val="BOX_K3"/>
      <sheetName val="INFORME_SEMANAL"/>
      <sheetName val="201_7"/>
      <sheetName val="211_1"/>
      <sheetName val="320_2"/>
      <sheetName val="330_1"/>
      <sheetName val="330_2"/>
      <sheetName val="411_2"/>
      <sheetName val="450_2P"/>
      <sheetName val="450_9P"/>
      <sheetName val="461_1"/>
      <sheetName val="465_1"/>
      <sheetName val="464_1P"/>
      <sheetName val="600_2"/>
      <sheetName val="630_5"/>
      <sheetName val="630_6"/>
      <sheetName val="630_7"/>
      <sheetName val="681_1"/>
      <sheetName val="670_P"/>
      <sheetName val="671_P"/>
      <sheetName val="674_2"/>
      <sheetName val="450_3P"/>
      <sheetName val="621_1P"/>
      <sheetName val="610_2P"/>
      <sheetName val="230_2"/>
      <sheetName val="230_2P"/>
      <sheetName val="621_1-1P"/>
      <sheetName val="621_1_2P"/>
      <sheetName val="PESO_VARILLAS"/>
      <sheetName val="INVIAS"/>
      <sheetName val="LISTA_EPC"/>
      <sheetName val="210.1.1"/>
      <sheetName val="210.1.2"/>
      <sheetName val="210.2.1"/>
      <sheetName val="220.1"/>
      <sheetName val="420.1"/>
      <sheetName val="421.1"/>
      <sheetName val="450p"/>
      <sheetName val="630.4.1"/>
      <sheetName val="640.1.1"/>
      <sheetName val="4P.1.1"/>
      <sheetName val="671.1"/>
      <sheetName val="673P.1"/>
      <sheetName val="673-dren"/>
      <sheetName val="674p.2"/>
      <sheetName val="640.1.2"/>
      <sheetName val="640.1.4"/>
      <sheetName val="630.3.1"/>
      <sheetName val="700.1"/>
      <sheetName val="701.2"/>
      <sheetName val="710.1"/>
      <sheetName val="730.1"/>
      <sheetName val="Concret-Clase-A"/>
      <sheetName val="Concret-Clase-B"/>
      <sheetName val="Concret-Clase-C"/>
      <sheetName val="Concret-Clase-D"/>
      <sheetName val="Concret-Clase-E"/>
      <sheetName val="Concret-Clase-F"/>
      <sheetName val="Concret-Clase_G"/>
      <sheetName val="Mortero_13"/>
      <sheetName val="TORTA EST"/>
      <sheetName val="BD"/>
      <sheetName val="Tramo 2"/>
      <sheetName val="Accidentalidad"/>
      <sheetName val="Causa Posible"/>
      <sheetName val="TARIFAS MATERIALES"/>
      <sheetName val="TARIFAS EQUIPOS "/>
      <sheetName val="TARIFA SALARIOS"/>
      <sheetName val="PRES"/>
      <sheetName val="PROY_ORIGINAL10"/>
      <sheetName val="PU_(2)9"/>
      <sheetName val="COSTOS_UNITARIOS4"/>
      <sheetName val="TRAYECTO_14"/>
      <sheetName val="200P_14"/>
      <sheetName val="210_2_24"/>
      <sheetName val="320_14"/>
      <sheetName val="640_14"/>
      <sheetName val="500P_14"/>
      <sheetName val="500P_24"/>
      <sheetName val="600_14"/>
      <sheetName val="610_14"/>
      <sheetName val="630_44"/>
      <sheetName val="640P_24"/>
      <sheetName val="640_1_(2)4"/>
      <sheetName val="672P_14"/>
      <sheetName val="2P_14"/>
      <sheetName val="900_24"/>
      <sheetName val="materiales_de_insumo4"/>
      <sheetName val="jornales_y_prestaciones4"/>
      <sheetName val="210_14"/>
      <sheetName val="310_14"/>
      <sheetName val="600_44"/>
      <sheetName val="661_14"/>
      <sheetName val="673_14"/>
      <sheetName val="673_24"/>
      <sheetName val="673_34"/>
      <sheetName val="672_14"/>
      <sheetName val="3P_14"/>
      <sheetName val="3P_24"/>
      <sheetName val="6_1P4"/>
      <sheetName val="6_2P4"/>
      <sheetName val="6_4P4"/>
      <sheetName val="VALOR_ENSAYOS4"/>
      <sheetName val="resumen_preacta4"/>
      <sheetName val="Resalto_en_asfalto4"/>
      <sheetName val="Mat_fresado_para_ampliacion4"/>
      <sheetName val="Tuberia_filtro_D=6&quot;4"/>
      <sheetName val="Realce_de_bordillo4"/>
      <sheetName val="Remocion_tuberia_d=24&quot;4"/>
      <sheetName val="GRAVA_ATRAQUES_DE_ALCANTARILLA4"/>
      <sheetName val="FORMATO_PREACTA4"/>
      <sheetName val="FORMATO_FECHA)4"/>
      <sheetName val="DESMONTE_LIMP_4"/>
      <sheetName val="REGISTRO_FOTOGRAFICO4"/>
      <sheetName val="S200_1_DESM__LIMP_B_4"/>
      <sheetName val="S200_2_DESM__LIMP__NB4"/>
      <sheetName val="S201_7_DEMO__ESTRUCTURAS4"/>
      <sheetName val="Remocion_alcantarillas_4"/>
      <sheetName val="Excav__Mat__Comun_4"/>
      <sheetName val="s201_15-remoción_de_alcantaril4"/>
      <sheetName val="s210_2_2-Exc_de_expl4"/>
      <sheetName val="s210_2_1-Exc_en_roca4"/>
      <sheetName val="s211_1_REMOCION_DERR_4"/>
      <sheetName val="s220_1_Terraplenes4"/>
      <sheetName val="s221_1_Pedraplen4"/>
      <sheetName val="S900_3_TRANS__DERRUMBE4"/>
      <sheetName val="s231_1_Geotextil4"/>
      <sheetName val="S230_2_Mejora__de_la_Sub-Ra4"/>
      <sheetName val="S320_1_Sub_base4"/>
      <sheetName val="S330_1_BASE_GRANULAR4"/>
      <sheetName val="CONFM__DE_CALZADA_EXISTENTE4"/>
      <sheetName val="S310_1_Confor__calzada_existe_4"/>
      <sheetName val="_S450_1_MEZCLA_MDC-14"/>
      <sheetName val="_S450_2MEZCLA_MDC-24"/>
      <sheetName val="S420_1_RIEGO_DE_IMPRIMACION_4"/>
      <sheetName val="S421_1_RIEGO_LIGA_CRR-14"/>
      <sheetName val="S460_1_FRESADO_4"/>
      <sheetName val="Excav__REPARACION_PAVIMENTO_4"/>
      <sheetName val="S465_1_EXC__PAV__ASFALTICO4"/>
      <sheetName val="S500_1_PAVIMENTO_CONCRETO4"/>
      <sheetName val="S510_1_PAVIMENTO_ADOQUIN4"/>
      <sheetName val="S600_1_EXCAV__VARIAS_4"/>
      <sheetName val="Relleno_Estructuras4"/>
      <sheetName val="eXCAVACIONES_VARIAS_EN_ROCA_4"/>
      <sheetName val="S600_2_EXCAV__ROCA4"/>
      <sheetName val="S610_1_Relleno_Estructuras4"/>
      <sheetName val="S623_1_Anclajes_4"/>
      <sheetName val="S623P1_Pantalla_Concreto4"/>
      <sheetName val="S630_3_Concretos_C4"/>
      <sheetName val="S630_4a_Concretos_D4"/>
      <sheetName val="S630_4b_Concretos_D4"/>
      <sheetName val="S630_6_CONCRETO_F4"/>
      <sheetName val="CONCRETO_G4"/>
      <sheetName val="S630_7_CONCRETO_G4"/>
      <sheetName val="s640_1_Acero_refuerzo4"/>
      <sheetName val="S642_13_Juntas_dilatacion4"/>
      <sheetName val="S644_2_Tuberia_PVC_4&quot;4"/>
      <sheetName val="_TUBERIA_36&quot;4"/>
      <sheetName val="S632_1_Baranda4"/>
      <sheetName val="_S661_1_TUBERIA_36&quot;_4"/>
      <sheetName val="S673_1_MAT__FILTRANTE4"/>
      <sheetName val="S673_2_GEOTEXTIL4"/>
      <sheetName val="TRANS__EXPLANACION4"/>
      <sheetName val="_S673_3_GEODREN_PLANAR_6&quot;4"/>
      <sheetName val="S681_1_GAVIONES4"/>
      <sheetName val="S700_1_Demarcacion4"/>
      <sheetName val="S700_2_Marca_víal4"/>
      <sheetName val="S701_1_tachas_reflectivas4"/>
      <sheetName val="S710_1_1_SEÑ_VERT__4"/>
      <sheetName val="S710_2_SEÑ_VERT_V4"/>
      <sheetName val="S710_1_2_SEÑ_VERT_4"/>
      <sheetName val="S730_1Defensas_4"/>
      <sheetName val="S800_2_CERCAS4"/>
      <sheetName val="S810_1_PROTECCION_TALUDES4"/>
      <sheetName val="S900_2Trans_explan4"/>
      <sheetName val="Tratamiento_fisuras4"/>
      <sheetName val="MARCAS_VIALES4"/>
      <sheetName val="Geomalla_con_fibra_de_vidrio4"/>
      <sheetName val="Anclajes_pasivos_4#64"/>
      <sheetName val="SNP1-geomalla_fibra_Vidrio4"/>
      <sheetName val="SNP2-geomalla_Biaxial4"/>
      <sheetName val="SNP3_concreto_3500_4"/>
      <sheetName val="SNP4_CEM__ASFALTICO4"/>
      <sheetName val="SNP5_MTTO_RUTINARIO4"/>
      <sheetName val="SNP6_Drenes4"/>
      <sheetName val="SNP7_Anclajes_pasivos_4#64"/>
      <sheetName val="SNP8_Anclajes_activos_2_Tor4"/>
      <sheetName val="SNP9_Anclajes_activos_4_Tor4"/>
      <sheetName val="SNP10_MATERIAL_3&quot;_TRIT4"/>
      <sheetName val="SNP11_Material_Relleno4"/>
      <sheetName val="SNP12_CUNETAS_3_0004"/>
      <sheetName val="SNP13_PARCHEO4"/>
      <sheetName val="SNP14_SELLO_JUNTAS4"/>
      <sheetName val="SNP15_Pilotes4"/>
      <sheetName val="SNP16_EXCAV__PAVIMENTO4"/>
      <sheetName val="SNP17_TRANS_BASE4"/>
      <sheetName val="SNP18_AFIRMADO_3&quot;4"/>
      <sheetName val="alcantarilla_K69+1034"/>
      <sheetName val="alcantarilla_K68+4374"/>
      <sheetName val="alcantarilla_K67+4554"/>
      <sheetName val="BOX_110+520_PUENTE_EL_VERDE4"/>
      <sheetName val="Muro_K99+07034"/>
      <sheetName val="MURO_K104+4544"/>
      <sheetName val="Muro_K109+05704"/>
      <sheetName val="BOX_K4"/>
      <sheetName val="Base de Datos"/>
      <sheetName val="Elementos Involucrados"/>
      <sheetName val="SNP7 Anclajes pasivos6j_x0000_"/>
      <sheetName val="ó&gt;_x005f_x0000__x005f_x0001__x005f_x0000__x005f_x0000__"/>
      <sheetName val="CRA.MODI"/>
      <sheetName val="MYE OBRA"/>
      <sheetName val="LISTADO_APU"/>
      <sheetName val="Operation"/>
      <sheetName val="Inputs"/>
      <sheetName val="Concesionaria_-_Administrativo1"/>
      <sheetName val="Concesionaria_-_Sistemas1"/>
      <sheetName val="Control"/>
      <sheetName val="Construction"/>
      <sheetName val="MDC-1 COLOCACION "/>
      <sheetName val="D-20 COLOCACION "/>
      <sheetName val="TRANSPORTE MEZCLA ASFALTICA"/>
      <sheetName val="Fresado"/>
      <sheetName val="EXT microagomerado"/>
      <sheetName val="Hoja5"/>
      <sheetName val="Hoja3"/>
      <sheetName val="Hoja2"/>
      <sheetName val="Transportes"/>
      <sheetName val="Indicadores Y Listas"/>
      <sheetName val="Grafico Avance"/>
      <sheetName val="ó&gt;?_x0001_???j0$?#???j.$?#???L_x0012_Óu????"/>
      <sheetName val="sap"/>
      <sheetName val="P2"/>
      <sheetName val="P1"/>
      <sheetName val="31-05-18"/>
      <sheetName val="F-7857-308"/>
      <sheetName val="Equipo Menor"/>
      <sheetName val="ALQUILADO F-7857-308 "/>
      <sheetName val="Real Para tarifas"/>
      <sheetName val="RESISTENCIA_"/>
      <sheetName val="Memorias"/>
      <sheetName val="CANOBRA"/>
      <sheetName val="INCREMENTOS"/>
      <sheetName val="LISTMATE"/>
      <sheetName val="MATERIALES"/>
      <sheetName val="CONSTANTES"/>
      <sheetName val="LISTAS"/>
      <sheetName val="CONSTANTES_"/>
      <sheetName val="41"/>
      <sheetName val="INFORME_SEMANAL2"/>
      <sheetName val="201_72"/>
      <sheetName val="211_12"/>
      <sheetName val="320_22"/>
      <sheetName val="330_12"/>
      <sheetName val="330_22"/>
      <sheetName val="411_22"/>
      <sheetName val="450_2P2"/>
      <sheetName val="450_9P2"/>
      <sheetName val="461_12"/>
      <sheetName val="465_12"/>
      <sheetName val="464_1P2"/>
      <sheetName val="600_22"/>
      <sheetName val="630_52"/>
      <sheetName val="630_62"/>
      <sheetName val="630_72"/>
      <sheetName val="681_12"/>
      <sheetName val="670_P2"/>
      <sheetName val="671_P2"/>
      <sheetName val="674_22"/>
      <sheetName val="450_3P2"/>
      <sheetName val="621_1P2"/>
      <sheetName val="610_2P2"/>
      <sheetName val="230_22"/>
      <sheetName val="230_2P2"/>
      <sheetName val="621_1-1P2"/>
      <sheetName val="621_1_2P2"/>
      <sheetName val="PESO_VARILLAS2"/>
      <sheetName val="210_1_11"/>
      <sheetName val="210_1_21"/>
      <sheetName val="210_2_11"/>
      <sheetName val="220_11"/>
      <sheetName val="420_11"/>
      <sheetName val="421_11"/>
      <sheetName val="630_4_11"/>
      <sheetName val="640_1_11"/>
      <sheetName val="4P_1_11"/>
      <sheetName val="671_11"/>
      <sheetName val="673P_11"/>
      <sheetName val="674p_21"/>
      <sheetName val="640_1_21"/>
      <sheetName val="640_1_41"/>
      <sheetName val="630_3_11"/>
      <sheetName val="700_11"/>
      <sheetName val="701_21"/>
      <sheetName val="710_11"/>
      <sheetName val="730_11"/>
      <sheetName val="TORTA_EST1"/>
      <sheetName val="INFORME_SEMANAL1"/>
      <sheetName val="201_71"/>
      <sheetName val="211_11"/>
      <sheetName val="320_21"/>
      <sheetName val="330_11"/>
      <sheetName val="330_21"/>
      <sheetName val="411_21"/>
      <sheetName val="450_2P1"/>
      <sheetName val="450_9P1"/>
      <sheetName val="461_11"/>
      <sheetName val="465_11"/>
      <sheetName val="464_1P1"/>
      <sheetName val="600_21"/>
      <sheetName val="630_51"/>
      <sheetName val="630_61"/>
      <sheetName val="630_71"/>
      <sheetName val="681_11"/>
      <sheetName val="670_P1"/>
      <sheetName val="671_P1"/>
      <sheetName val="674_21"/>
      <sheetName val="450_3P1"/>
      <sheetName val="621_1P1"/>
      <sheetName val="610_2P1"/>
      <sheetName val="230_21"/>
      <sheetName val="230_2P1"/>
      <sheetName val="621_1-1P1"/>
      <sheetName val="621_1_2P1"/>
      <sheetName val="PESO_VARILLAS1"/>
      <sheetName val="210_1_1"/>
      <sheetName val="210_1_2"/>
      <sheetName val="210_2_1"/>
      <sheetName val="220_1"/>
      <sheetName val="420_1"/>
      <sheetName val="421_1"/>
      <sheetName val="630_4_1"/>
      <sheetName val="640_1_1"/>
      <sheetName val="4P_1_1"/>
      <sheetName val="671_1"/>
      <sheetName val="673P_1"/>
      <sheetName val="674p_2"/>
      <sheetName val="640_1_2"/>
      <sheetName val="640_1_4"/>
      <sheetName val="630_3_1"/>
      <sheetName val="700_1"/>
      <sheetName val="701_2"/>
      <sheetName val="710_1"/>
      <sheetName val="730_1"/>
      <sheetName val="TORTA_EST"/>
      <sheetName val="PROY_ORIGINAL12"/>
      <sheetName val="PU_(2)11"/>
      <sheetName val="COSTOS_UNITARIOS6"/>
      <sheetName val="TRAYECTO_16"/>
      <sheetName val="200P_16"/>
      <sheetName val="210_2_26"/>
      <sheetName val="320_16"/>
      <sheetName val="640_16"/>
      <sheetName val="500P_16"/>
      <sheetName val="500P_26"/>
      <sheetName val="600_16"/>
      <sheetName val="610_16"/>
      <sheetName val="630_46"/>
      <sheetName val="640P_26"/>
      <sheetName val="640_1_(2)6"/>
      <sheetName val="672P_16"/>
      <sheetName val="2P_16"/>
      <sheetName val="900_26"/>
      <sheetName val="materiales_de_insumo6"/>
      <sheetName val="jornales_y_prestaciones6"/>
      <sheetName val="210_16"/>
      <sheetName val="310_16"/>
      <sheetName val="600_46"/>
      <sheetName val="661_16"/>
      <sheetName val="673_16"/>
      <sheetName val="673_26"/>
      <sheetName val="673_36"/>
      <sheetName val="672_16"/>
      <sheetName val="3P_16"/>
      <sheetName val="3P_26"/>
      <sheetName val="6_1P6"/>
      <sheetName val="6_2P6"/>
      <sheetName val="6_4P6"/>
      <sheetName val="VALOR_ENSAYOS6"/>
      <sheetName val="resumen_preacta6"/>
      <sheetName val="Resalto_en_asfalto6"/>
      <sheetName val="Mat_fresado_para_ampliacion6"/>
      <sheetName val="Tuberia_filtro_D=6&quot;6"/>
      <sheetName val="Realce_de_bordillo6"/>
      <sheetName val="Remocion_tuberia_d=24&quot;6"/>
      <sheetName val="GRAVA_ATRAQUES_DE_ALCANTARILLA6"/>
      <sheetName val="FORMATO_PREACTA6"/>
      <sheetName val="FORMATO_FECHA)6"/>
      <sheetName val="DESMONTE_LIMP_6"/>
      <sheetName val="REGISTRO_FOTOGRAFICO6"/>
      <sheetName val="S200_1_DESM__LIMP_B_6"/>
      <sheetName val="S200_2_DESM__LIMP__NB6"/>
      <sheetName val="S201_7_DEMO__ESTRUCTURAS6"/>
      <sheetName val="Remocion_alcantarillas_6"/>
      <sheetName val="Excav__Mat__Comun_6"/>
      <sheetName val="s201_15-remoción_de_alcantaril6"/>
      <sheetName val="s210_2_2-Exc_de_expl6"/>
      <sheetName val="s210_2_1-Exc_en_roca6"/>
      <sheetName val="s211_1_REMOCION_DERR_6"/>
      <sheetName val="s220_1_Terraplenes6"/>
      <sheetName val="s221_1_Pedraplen5"/>
      <sheetName val="S900_3_TRANS__DERRUMBE5"/>
      <sheetName val="s231_1_Geotextil5"/>
      <sheetName val="S230_2_Mejora__de_la_Sub-Ra5"/>
      <sheetName val="S320_1_Sub_base5"/>
      <sheetName val="S330_1_BASE_GRANULAR5"/>
      <sheetName val="CONFM__DE_CALZADA_EXISTENTE5"/>
      <sheetName val="S310_1_Confor__calzada_existe_5"/>
      <sheetName val="_S450_1_MEZCLA_MDC-15"/>
      <sheetName val="_S450_2MEZCLA_MDC-25"/>
      <sheetName val="S420_1_RIEGO_DE_IMPRIMACION_5"/>
      <sheetName val="S421_1_RIEGO_LIGA_CRR-15"/>
      <sheetName val="S460_1_FRESADO_5"/>
      <sheetName val="Excav__REPARACION_PAVIMENTO_5"/>
      <sheetName val="S465_1_EXC__PAV__ASFALTICO5"/>
      <sheetName val="S500_1_PAVIMENTO_CONCRETO5"/>
      <sheetName val="S510_1_PAVIMENTO_ADOQUIN5"/>
      <sheetName val="S600_1_EXCAV__VARIAS_5"/>
      <sheetName val="Relleno_Estructuras5"/>
      <sheetName val="eXCAVACIONES_VARIAS_EN_ROCA_5"/>
      <sheetName val="S600_2_EXCAV__ROCA5"/>
      <sheetName val="S610_1_Relleno_Estructuras5"/>
      <sheetName val="S623_1_Anclajes_5"/>
      <sheetName val="S623P1_Pantalla_Concreto5"/>
      <sheetName val="S630_3_Concretos_C5"/>
      <sheetName val="S630_4a_Concretos_D5"/>
      <sheetName val="S630_4b_Concretos_D5"/>
      <sheetName val="S630_6_CONCRETO_F5"/>
      <sheetName val="CONCRETO_G5"/>
      <sheetName val="S630_7_CONCRETO_G5"/>
      <sheetName val="s640_1_Acero_refuerzo5"/>
      <sheetName val="S642_13_Juntas_dilatacion5"/>
      <sheetName val="S644_2_Tuberia_PVC_4&quot;5"/>
      <sheetName val="_TUBERIA_36&quot;5"/>
      <sheetName val="S632_1_Baranda5"/>
      <sheetName val="_S661_1_TUBERIA_36&quot;_5"/>
      <sheetName val="S673_1_MAT__FILTRANTE5"/>
      <sheetName val="S673_2_GEOTEXTIL5"/>
      <sheetName val="TRANS__EXPLANACION5"/>
      <sheetName val="_S673_3_GEODREN_PLANAR_6&quot;5"/>
      <sheetName val="S681_1_GAVIONES5"/>
      <sheetName val="S700_1_Demarcacion5"/>
      <sheetName val="S700_2_Marca_víal5"/>
      <sheetName val="S701_1_tachas_reflectivas5"/>
      <sheetName val="S710_1_1_SEÑ_VERT__5"/>
      <sheetName val="S710_2_SEÑ_VERT_V5"/>
      <sheetName val="S710_1_2_SEÑ_VERT_5"/>
      <sheetName val="S730_1Defensas_5"/>
      <sheetName val="S800_2_CERCAS5"/>
      <sheetName val="S810_1_PROTECCION_TALUDES5"/>
      <sheetName val="S900_2Trans_explan5"/>
      <sheetName val="Tratamiento_fisuras5"/>
      <sheetName val="MARCAS_VIALES5"/>
      <sheetName val="Geomalla_con_fibra_de_vidrio5"/>
      <sheetName val="Anclajes_pasivos_4#65"/>
      <sheetName val="SNP1-geomalla_fibra_Vidrio5"/>
      <sheetName val="SNP2-geomalla_Biaxial5"/>
      <sheetName val="SNP3_concreto_3500_5"/>
      <sheetName val="SNP4_CEM__ASFALTICO5"/>
      <sheetName val="SNP5_MTTO_RUTINARIO5"/>
      <sheetName val="SNP6_Drenes5"/>
      <sheetName val="SNP7_Anclajes_pasivos_4#65"/>
      <sheetName val="SNP8_Anclajes_activos_2_Tor5"/>
      <sheetName val="SNP9_Anclajes_activos_4_Tor5"/>
      <sheetName val="SNP10_MATERIAL_3&quot;_TRIT5"/>
      <sheetName val="SNP11_Material_Relleno5"/>
      <sheetName val="SNP12_CUNETAS_3_0005"/>
      <sheetName val="SNP13_PARCHEO5"/>
      <sheetName val="SNP14_SELLO_JUNTAS5"/>
      <sheetName val="SNP15_Pilotes5"/>
      <sheetName val="SNP16_EXCAV__PAVIMENTO5"/>
      <sheetName val="SNP17_TRANS_BASE5"/>
      <sheetName val="SNP18_AFIRMADO_3&quot;5"/>
      <sheetName val="alcantarilla_K69+1035"/>
      <sheetName val="alcantarilla_K68+4375"/>
      <sheetName val="alcantarilla_K67+4555"/>
      <sheetName val="BOX_110+520_PUENTE_EL_VERDE5"/>
      <sheetName val="Muro_K99+07035"/>
      <sheetName val="MURO_K104+4545"/>
      <sheetName val="Muro_K109+05705"/>
      <sheetName val="BOX_K5"/>
      <sheetName val="INFORME_SEMANAL5"/>
      <sheetName val="201_75"/>
      <sheetName val="211_15"/>
      <sheetName val="320_25"/>
      <sheetName val="330_15"/>
      <sheetName val="330_25"/>
      <sheetName val="411_25"/>
      <sheetName val="450_2P5"/>
      <sheetName val="450_9P5"/>
      <sheetName val="461_15"/>
      <sheetName val="465_15"/>
      <sheetName val="464_1P5"/>
      <sheetName val="600_25"/>
      <sheetName val="630_55"/>
      <sheetName val="630_65"/>
      <sheetName val="630_75"/>
      <sheetName val="681_15"/>
      <sheetName val="670_P5"/>
      <sheetName val="671_P5"/>
      <sheetName val="674_25"/>
      <sheetName val="450_3P5"/>
      <sheetName val="621_1P5"/>
      <sheetName val="610_2P5"/>
      <sheetName val="230_25"/>
      <sheetName val="230_2P5"/>
      <sheetName val="621_1-1P5"/>
      <sheetName val="621_1_2P5"/>
      <sheetName val="PESO_VARILLAS5"/>
      <sheetName val="210_1_14"/>
      <sheetName val="210_1_24"/>
      <sheetName val="210_2_14"/>
      <sheetName val="220_14"/>
      <sheetName val="420_14"/>
      <sheetName val="421_14"/>
      <sheetName val="630_4_14"/>
      <sheetName val="640_1_14"/>
      <sheetName val="4P_1_14"/>
      <sheetName val="671_14"/>
      <sheetName val="673P_14"/>
      <sheetName val="674p_24"/>
      <sheetName val="640_1_24"/>
      <sheetName val="640_1_44"/>
      <sheetName val="630_3_14"/>
      <sheetName val="700_14"/>
      <sheetName val="701_24"/>
      <sheetName val="710_14"/>
      <sheetName val="730_14"/>
      <sheetName val="TORTA_EST4"/>
      <sheetName val="INFORME_SEMANAL3"/>
      <sheetName val="201_73"/>
      <sheetName val="211_13"/>
      <sheetName val="320_23"/>
      <sheetName val="330_13"/>
      <sheetName val="330_23"/>
      <sheetName val="411_23"/>
      <sheetName val="450_2P3"/>
      <sheetName val="450_9P3"/>
      <sheetName val="461_13"/>
      <sheetName val="465_13"/>
      <sheetName val="464_1P3"/>
      <sheetName val="600_23"/>
      <sheetName val="630_53"/>
      <sheetName val="630_63"/>
      <sheetName val="630_73"/>
      <sheetName val="681_13"/>
      <sheetName val="670_P3"/>
      <sheetName val="671_P3"/>
      <sheetName val="674_23"/>
      <sheetName val="450_3P3"/>
      <sheetName val="621_1P3"/>
      <sheetName val="610_2P3"/>
      <sheetName val="230_23"/>
      <sheetName val="230_2P3"/>
      <sheetName val="621_1-1P3"/>
      <sheetName val="621_1_2P3"/>
      <sheetName val="PESO_VARILLAS3"/>
      <sheetName val="210_1_12"/>
      <sheetName val="210_1_22"/>
      <sheetName val="210_2_12"/>
      <sheetName val="220_12"/>
      <sheetName val="420_12"/>
      <sheetName val="421_12"/>
      <sheetName val="630_4_12"/>
      <sheetName val="640_1_12"/>
      <sheetName val="4P_1_12"/>
      <sheetName val="671_12"/>
      <sheetName val="673P_12"/>
      <sheetName val="674p_22"/>
      <sheetName val="640_1_22"/>
      <sheetName val="640_1_42"/>
      <sheetName val="630_3_12"/>
      <sheetName val="700_12"/>
      <sheetName val="701_22"/>
      <sheetName val="710_12"/>
      <sheetName val="730_12"/>
      <sheetName val="TORTA_EST2"/>
      <sheetName val="PROY_ORIGINAL11"/>
      <sheetName val="PU_(2)10"/>
      <sheetName val="COSTOS_UNITARIOS5"/>
      <sheetName val="TRAYECTO_15"/>
      <sheetName val="200P_15"/>
      <sheetName val="210_2_25"/>
      <sheetName val="320_15"/>
      <sheetName val="640_15"/>
      <sheetName val="500P_15"/>
      <sheetName val="500P_25"/>
      <sheetName val="600_15"/>
      <sheetName val="610_15"/>
      <sheetName val="630_45"/>
      <sheetName val="640P_25"/>
      <sheetName val="640_1_(2)5"/>
      <sheetName val="672P_15"/>
      <sheetName val="2P_15"/>
      <sheetName val="900_25"/>
      <sheetName val="materiales_de_insumo5"/>
      <sheetName val="jornales_y_prestaciones5"/>
      <sheetName val="210_15"/>
      <sheetName val="310_15"/>
      <sheetName val="600_45"/>
      <sheetName val="661_15"/>
      <sheetName val="673_15"/>
      <sheetName val="673_25"/>
      <sheetName val="673_35"/>
      <sheetName val="672_15"/>
      <sheetName val="3P_15"/>
      <sheetName val="3P_25"/>
      <sheetName val="6_1P5"/>
      <sheetName val="6_2P5"/>
      <sheetName val="6_4P5"/>
      <sheetName val="VALOR_ENSAYOS5"/>
      <sheetName val="FORMATO_PREACTA5"/>
      <sheetName val="FORMATO_FECHA)5"/>
      <sheetName val="DESMONTE_LIMP_5"/>
      <sheetName val="REGISTRO_FOTOGRAFICO5"/>
      <sheetName val="S200_1_DESM__LIMP_B_5"/>
      <sheetName val="S200_2_DESM__LIMP__NB5"/>
      <sheetName val="S201_7_DEMO__ESTRUCTURAS5"/>
      <sheetName val="Remocion_alcantarillas_5"/>
      <sheetName val="Excav__Mat__Comun_5"/>
      <sheetName val="s201_15-remoción_de_alcantaril5"/>
      <sheetName val="s210_2_2-Exc_de_expl5"/>
      <sheetName val="s210_2_1-Exc_en_roca5"/>
      <sheetName val="s211_1_REMOCION_DERR_5"/>
      <sheetName val="s220_1_Terraplenes5"/>
      <sheetName val="resumen_preacta5"/>
      <sheetName val="Resalto_en_asfalto5"/>
      <sheetName val="Mat_fresado_para_ampliacion5"/>
      <sheetName val="Tuberia_filtro_D=6&quot;5"/>
      <sheetName val="Realce_de_bordillo5"/>
      <sheetName val="Remocion_tuberia_d=24&quot;5"/>
      <sheetName val="GRAVA_ATRAQUES_DE_ALCANTARILLA5"/>
      <sheetName val="INFORME_SEMANAL4"/>
      <sheetName val="201_74"/>
      <sheetName val="211_14"/>
      <sheetName val="320_24"/>
      <sheetName val="330_14"/>
      <sheetName val="330_24"/>
      <sheetName val="411_24"/>
      <sheetName val="450_2P4"/>
      <sheetName val="450_9P4"/>
      <sheetName val="461_14"/>
      <sheetName val="465_14"/>
      <sheetName val="464_1P4"/>
      <sheetName val="600_24"/>
      <sheetName val="630_54"/>
      <sheetName val="630_64"/>
      <sheetName val="630_74"/>
      <sheetName val="681_14"/>
      <sheetName val="670_P4"/>
      <sheetName val="671_P4"/>
      <sheetName val="674_24"/>
      <sheetName val="450_3P4"/>
      <sheetName val="621_1P4"/>
      <sheetName val="610_2P4"/>
      <sheetName val="230_24"/>
      <sheetName val="230_2P4"/>
      <sheetName val="621_1-1P4"/>
      <sheetName val="621_1_2P4"/>
      <sheetName val="PESO_VARILLAS4"/>
      <sheetName val="210_1_13"/>
      <sheetName val="210_1_23"/>
      <sheetName val="210_2_13"/>
      <sheetName val="220_13"/>
      <sheetName val="420_13"/>
      <sheetName val="421_13"/>
      <sheetName val="630_4_13"/>
      <sheetName val="640_1_13"/>
      <sheetName val="4P_1_13"/>
      <sheetName val="671_13"/>
      <sheetName val="673P_13"/>
      <sheetName val="674p_23"/>
      <sheetName val="640_1_23"/>
      <sheetName val="640_1_43"/>
      <sheetName val="630_3_13"/>
      <sheetName val="700_13"/>
      <sheetName val="701_23"/>
      <sheetName val="710_13"/>
      <sheetName val="730_13"/>
      <sheetName val="TORTA_EST3"/>
      <sheetName val="PROY_ORIGINAL13"/>
      <sheetName val="PU_(2)12"/>
      <sheetName val="COSTOS_UNITARIOS7"/>
      <sheetName val="TRAYECTO_17"/>
      <sheetName val="200P_17"/>
      <sheetName val="210_2_27"/>
      <sheetName val="320_17"/>
      <sheetName val="640_17"/>
      <sheetName val="500P_17"/>
      <sheetName val="500P_27"/>
      <sheetName val="600_17"/>
      <sheetName val="610_17"/>
      <sheetName val="630_47"/>
      <sheetName val="640P_27"/>
      <sheetName val="640_1_(2)7"/>
      <sheetName val="672P_17"/>
      <sheetName val="2P_17"/>
      <sheetName val="900_27"/>
      <sheetName val="materiales_de_insumo7"/>
      <sheetName val="jornales_y_prestaciones7"/>
      <sheetName val="210_17"/>
      <sheetName val="310_17"/>
      <sheetName val="600_47"/>
      <sheetName val="661_17"/>
      <sheetName val="673_17"/>
      <sheetName val="673_27"/>
      <sheetName val="673_37"/>
      <sheetName val="672_17"/>
      <sheetName val="3P_17"/>
      <sheetName val="3P_27"/>
      <sheetName val="6_1P7"/>
      <sheetName val="6_2P7"/>
      <sheetName val="6_4P7"/>
      <sheetName val="VALOR_ENSAYOS7"/>
      <sheetName val="resumen_preacta7"/>
      <sheetName val="Resalto_en_asfalto7"/>
      <sheetName val="Mat_fresado_para_ampliacion7"/>
      <sheetName val="Tuberia_filtro_D=6&quot;7"/>
      <sheetName val="Realce_de_bordillo7"/>
      <sheetName val="Remocion_tuberia_d=24&quot;7"/>
      <sheetName val="GRAVA_ATRAQUES_DE_ALCANTARILLA7"/>
      <sheetName val="FORMATO_PREACTA7"/>
      <sheetName val="FORMATO_FECHA)7"/>
      <sheetName val="DESMONTE_LIMP_7"/>
      <sheetName val="REGISTRO_FOTOGRAFICO7"/>
      <sheetName val="S200_1_DESM__LIMP_B_7"/>
      <sheetName val="S200_2_DESM__LIMP__NB7"/>
      <sheetName val="S201_7_DEMO__ESTRUCTURAS7"/>
      <sheetName val="Remocion_alcantarillas_7"/>
      <sheetName val="Excav__Mat__Comun_7"/>
      <sheetName val="s201_15-remoción_de_alcantaril7"/>
      <sheetName val="s210_2_2-Exc_de_expl7"/>
      <sheetName val="s210_2_1-Exc_en_roca7"/>
      <sheetName val="s211_1_REMOCION_DERR_7"/>
      <sheetName val="s220_1_Terraplenes7"/>
      <sheetName val="s221_1_Pedraplen6"/>
      <sheetName val="S900_3_TRANS__DERRUMBE6"/>
      <sheetName val="s231_1_Geotextil6"/>
      <sheetName val="S230_2_Mejora__de_la_Sub-Ra6"/>
      <sheetName val="S320_1_Sub_base6"/>
      <sheetName val="S330_1_BASE_GRANULAR6"/>
      <sheetName val="CONFM__DE_CALZADA_EXISTENTE6"/>
      <sheetName val="S310_1_Confor__calzada_existe_6"/>
      <sheetName val="_S450_1_MEZCLA_MDC-16"/>
      <sheetName val="_S450_2MEZCLA_MDC-26"/>
      <sheetName val="S420_1_RIEGO_DE_IMPRIMACION_6"/>
      <sheetName val="S421_1_RIEGO_LIGA_CRR-16"/>
      <sheetName val="S460_1_FRESADO_6"/>
      <sheetName val="Excav__REPARACION_PAVIMENTO_6"/>
      <sheetName val="S465_1_EXC__PAV__ASFALTICO6"/>
      <sheetName val="S500_1_PAVIMENTO_CONCRETO6"/>
      <sheetName val="S510_1_PAVIMENTO_ADOQUIN6"/>
      <sheetName val="S600_1_EXCAV__VARIAS_6"/>
      <sheetName val="Relleno_Estructuras6"/>
      <sheetName val="eXCAVACIONES_VARIAS_EN_ROCA_6"/>
      <sheetName val="S600_2_EXCAV__ROCA6"/>
      <sheetName val="S610_1_Relleno_Estructuras6"/>
      <sheetName val="S623_1_Anclajes_6"/>
      <sheetName val="S623P1_Pantalla_Concreto6"/>
      <sheetName val="S630_3_Concretos_C6"/>
      <sheetName val="S630_4a_Concretos_D6"/>
      <sheetName val="S630_4b_Concretos_D6"/>
      <sheetName val="S630_6_CONCRETO_F6"/>
      <sheetName val="CONCRETO_G6"/>
      <sheetName val="S630_7_CONCRETO_G6"/>
      <sheetName val="s640_1_Acero_refuerzo6"/>
      <sheetName val="S642_13_Juntas_dilatacion6"/>
      <sheetName val="S644_2_Tuberia_PVC_4&quot;6"/>
      <sheetName val="_TUBERIA_36&quot;6"/>
      <sheetName val="S632_1_Baranda6"/>
      <sheetName val="_S661_1_TUBERIA_36&quot;_6"/>
      <sheetName val="S673_1_MAT__FILTRANTE6"/>
      <sheetName val="S673_2_GEOTEXTIL6"/>
      <sheetName val="TRANS__EXPLANACION6"/>
      <sheetName val="_S673_3_GEODREN_PLANAR_6&quot;6"/>
      <sheetName val="S681_1_GAVIONES6"/>
      <sheetName val="S700_1_Demarcacion6"/>
      <sheetName val="S700_2_Marca_víal6"/>
      <sheetName val="S701_1_tachas_reflectivas6"/>
      <sheetName val="S710_1_1_SEÑ_VERT__6"/>
      <sheetName val="S710_2_SEÑ_VERT_V6"/>
      <sheetName val="S710_1_2_SEÑ_VERT_6"/>
      <sheetName val="S730_1Defensas_6"/>
      <sheetName val="S800_2_CERCAS6"/>
      <sheetName val="S810_1_PROTECCION_TALUDES6"/>
      <sheetName val="S900_2Trans_explan6"/>
      <sheetName val="Tratamiento_fisuras6"/>
      <sheetName val="MARCAS_VIALES6"/>
      <sheetName val="Geomalla_con_fibra_de_vidrio6"/>
      <sheetName val="Anclajes_pasivos_4#66"/>
      <sheetName val="SNP1-geomalla_fibra_Vidrio6"/>
      <sheetName val="SNP2-geomalla_Biaxial6"/>
      <sheetName val="SNP3_concreto_3500_6"/>
      <sheetName val="SNP4_CEM__ASFALTICO6"/>
      <sheetName val="SNP5_MTTO_RUTINARIO6"/>
      <sheetName val="SNP6_Drenes6"/>
      <sheetName val="SNP7_Anclajes_pasivos_4#66"/>
      <sheetName val="SNP8_Anclajes_activos_2_Tor6"/>
      <sheetName val="SNP9_Anclajes_activos_4_Tor6"/>
      <sheetName val="SNP10_MATERIAL_3&quot;_TRIT6"/>
      <sheetName val="SNP11_Material_Relleno6"/>
      <sheetName val="SNP12_CUNETAS_3_0006"/>
      <sheetName val="SNP13_PARCHEO6"/>
      <sheetName val="SNP14_SELLO_JUNTAS6"/>
      <sheetName val="SNP15_Pilotes6"/>
      <sheetName val="SNP16_EXCAV__PAVIMENTO6"/>
      <sheetName val="SNP17_TRANS_BASE6"/>
      <sheetName val="SNP18_AFIRMADO_3&quot;6"/>
      <sheetName val="alcantarilla_K69+1036"/>
      <sheetName val="alcantarilla_K68+4376"/>
      <sheetName val="alcantarilla_K67+4556"/>
      <sheetName val="BOX_110+520_PUENTE_EL_VERDE6"/>
      <sheetName val="Muro_K99+07036"/>
      <sheetName val="MURO_K104+4546"/>
      <sheetName val="Muro_K109+05706"/>
      <sheetName val="BOX_K6"/>
      <sheetName val="INFORME_SEMANAL6"/>
      <sheetName val="201_76"/>
      <sheetName val="211_16"/>
      <sheetName val="320_26"/>
      <sheetName val="330_16"/>
      <sheetName val="330_26"/>
      <sheetName val="411_26"/>
      <sheetName val="450_2P6"/>
      <sheetName val="450_9P6"/>
      <sheetName val="461_16"/>
      <sheetName val="465_16"/>
      <sheetName val="464_1P6"/>
      <sheetName val="600_26"/>
      <sheetName val="630_56"/>
      <sheetName val="630_66"/>
      <sheetName val="630_76"/>
      <sheetName val="681_16"/>
      <sheetName val="670_P6"/>
      <sheetName val="671_P6"/>
      <sheetName val="674_26"/>
      <sheetName val="450_3P6"/>
      <sheetName val="621_1P6"/>
      <sheetName val="610_2P6"/>
      <sheetName val="230_26"/>
      <sheetName val="230_2P6"/>
      <sheetName val="621_1-1P6"/>
      <sheetName val="621_1_2P6"/>
      <sheetName val="PESO_VARILLAS6"/>
      <sheetName val="210_1_15"/>
      <sheetName val="210_1_25"/>
      <sheetName val="210_2_15"/>
      <sheetName val="220_15"/>
      <sheetName val="420_15"/>
      <sheetName val="421_15"/>
      <sheetName val="630_4_15"/>
      <sheetName val="640_1_15"/>
      <sheetName val="4P_1_15"/>
      <sheetName val="671_15"/>
      <sheetName val="673P_15"/>
      <sheetName val="674p_25"/>
      <sheetName val="640_1_25"/>
      <sheetName val="640_1_45"/>
      <sheetName val="630_3_15"/>
      <sheetName val="700_15"/>
      <sheetName val="701_25"/>
      <sheetName val="710_15"/>
      <sheetName val="730_15"/>
      <sheetName val="TORTA_EST5"/>
      <sheetName val="PRESU"/>
      <sheetName val="LISTA"/>
      <sheetName val="BASE DE DATOS DE PRECIOS"/>
      <sheetName val="Valores consolidados"/>
      <sheetName val="Tipo A1"/>
      <sheetName val="Tipo A2"/>
      <sheetName val="Tipo A3"/>
      <sheetName val="Tipo B1"/>
      <sheetName val="Tipo B2"/>
      <sheetName val="Tipo B3"/>
      <sheetName val="Tipo C1"/>
      <sheetName val="Tipo C2"/>
      <sheetName val="Tipo C3"/>
      <sheetName val="Tipo D1"/>
      <sheetName val="Tipo D2"/>
      <sheetName val="Tipo D3"/>
      <sheetName val="ó&gt;"/>
      <sheetName val="Patrimonio neto personal"/>
      <sheetName val="Cálculos"/>
      <sheetName val="_x0000_㈀㰰⌀_x0000_㈀㰮⌀_x0000_䰀଒v_x0000__x0000__x0000_頀"/>
      <sheetName val="Paral. 1"/>
      <sheetName val="Paral. 2"/>
      <sheetName val="Paral. 3"/>
      <sheetName val="Paral.4"/>
      <sheetName val="AMOBLAMINETO"/>
      <sheetName val="Skid Lifting Lug"/>
      <sheetName val="CABLE CONTROL"/>
      <sheetName val="Datos_CO"/>
      <sheetName val="CCONC"/>
      <sheetName val="ACTA PROVEEDORES"/>
      <sheetName val="ACTA INICIO"/>
      <sheetName val="ACTA PARCIAL"/>
      <sheetName val="ACTA TERMINACION"/>
      <sheetName val="PROY_ORIGINAL14"/>
      <sheetName val="PU_(2)13"/>
      <sheetName val="COSTOS_UNITARIOS8"/>
      <sheetName val="TRAYECTO_18"/>
      <sheetName val="200P_18"/>
      <sheetName val="210_2_28"/>
      <sheetName val="320_18"/>
      <sheetName val="640_18"/>
      <sheetName val="500P_18"/>
      <sheetName val="500P_28"/>
      <sheetName val="600_18"/>
      <sheetName val="610_18"/>
      <sheetName val="630_48"/>
      <sheetName val="640P_28"/>
      <sheetName val="640_1_(2)8"/>
      <sheetName val="672P_18"/>
      <sheetName val="2P_18"/>
      <sheetName val="900_28"/>
      <sheetName val="materiales_de_insumo8"/>
      <sheetName val="jornales_y_prestaciones8"/>
      <sheetName val="210_18"/>
      <sheetName val="310_18"/>
      <sheetName val="600_48"/>
      <sheetName val="661_18"/>
      <sheetName val="673_18"/>
      <sheetName val="673_28"/>
      <sheetName val="673_38"/>
      <sheetName val="672_18"/>
      <sheetName val="3P_18"/>
      <sheetName val="3P_28"/>
      <sheetName val="6_1P8"/>
      <sheetName val="6_2P8"/>
      <sheetName val="6_4P8"/>
      <sheetName val="VALOR_ENSAYOS8"/>
      <sheetName val="resumen_preacta8"/>
      <sheetName val="Resalto_en_asfalto8"/>
      <sheetName val="Mat_fresado_para_ampliacion8"/>
      <sheetName val="Tuberia_filtro_D=6&quot;8"/>
      <sheetName val="Realce_de_bordillo8"/>
      <sheetName val="Remocion_tuberia_d=24&quot;8"/>
      <sheetName val="GRAVA_ATRAQUES_DE_ALCANTARILLA8"/>
      <sheetName val="FORMATO_PREACTA8"/>
      <sheetName val="FORMATO_FECHA)8"/>
      <sheetName val="DESMONTE_LIMP_8"/>
      <sheetName val="REGISTRO_FOTOGRAFICO8"/>
      <sheetName val="S200_1_DESM__LIMP_B_8"/>
      <sheetName val="S200_2_DESM__LIMP__NB8"/>
      <sheetName val="S201_7_DEMO__ESTRUCTURAS8"/>
      <sheetName val="Remocion_alcantarillas_8"/>
      <sheetName val="Excav__Mat__Comun_8"/>
      <sheetName val="s201_15-remoción_de_alcantaril8"/>
      <sheetName val="s210_2_2-Exc_de_expl8"/>
      <sheetName val="s210_2_1-Exc_en_roca8"/>
      <sheetName val="s211_1_REMOCION_DERR_8"/>
      <sheetName val="s220_1_Terraplenes8"/>
      <sheetName val="s221_1_Pedraplen8"/>
      <sheetName val="S900_3_TRANS__DERRUMBE8"/>
      <sheetName val="s231_1_Geotextil8"/>
      <sheetName val="S230_2_Mejora__de_la_Sub-Ra8"/>
      <sheetName val="S320_1_Sub_base8"/>
      <sheetName val="S330_1_BASE_GRANULAR8"/>
      <sheetName val="CONFM__DE_CALZADA_EXISTENTE8"/>
      <sheetName val="S310_1_Confor__calzada_existe_8"/>
      <sheetName val="_S450_1_MEZCLA_MDC-18"/>
      <sheetName val="_S450_2MEZCLA_MDC-28"/>
      <sheetName val="S420_1_RIEGO_DE_IMPRIMACION_8"/>
      <sheetName val="S421_1_RIEGO_LIGA_CRR-18"/>
      <sheetName val="S460_1_FRESADO_8"/>
      <sheetName val="Excav__REPARACION_PAVIMENTO_8"/>
      <sheetName val="S465_1_EXC__PAV__ASFALTICO8"/>
      <sheetName val="S500_1_PAVIMENTO_CONCRETO8"/>
      <sheetName val="S510_1_PAVIMENTO_ADOQUIN8"/>
      <sheetName val="S600_1_EXCAV__VARIAS_8"/>
      <sheetName val="Relleno_Estructuras8"/>
      <sheetName val="eXCAVACIONES_VARIAS_EN_ROCA_8"/>
      <sheetName val="S600_2_EXCAV__ROCA8"/>
      <sheetName val="S610_1_Relleno_Estructuras8"/>
      <sheetName val="S623_1_Anclajes_8"/>
      <sheetName val="S623P1_Pantalla_Concreto8"/>
      <sheetName val="S630_3_Concretos_C8"/>
      <sheetName val="S630_4a_Concretos_D8"/>
      <sheetName val="S630_4b_Concretos_D8"/>
      <sheetName val="S630_6_CONCRETO_F8"/>
      <sheetName val="CONCRETO_G8"/>
      <sheetName val="S630_7_CONCRETO_G8"/>
      <sheetName val="s640_1_Acero_refuerzo8"/>
      <sheetName val="S642_13_Juntas_dilatacion8"/>
      <sheetName val="S644_2_Tuberia_PVC_4&quot;8"/>
      <sheetName val="_TUBERIA_36&quot;8"/>
      <sheetName val="S632_1_Baranda8"/>
      <sheetName val="_S661_1_TUBERIA_36&quot;_8"/>
      <sheetName val="S673_1_MAT__FILTRANTE8"/>
      <sheetName val="S673_2_GEOTEXTIL8"/>
      <sheetName val="TRANS__EXPLANACION8"/>
      <sheetName val="_S673_3_GEODREN_PLANAR_6&quot;8"/>
      <sheetName val="S681_1_GAVIONES8"/>
      <sheetName val="S700_1_Demarcacion8"/>
      <sheetName val="S700_2_Marca_víal8"/>
      <sheetName val="S701_1_tachas_reflectivas8"/>
      <sheetName val="S710_1_1_SEÑ_VERT__8"/>
      <sheetName val="S710_2_SEÑ_VERT_V8"/>
      <sheetName val="S710_1_2_SEÑ_VERT_8"/>
      <sheetName val="S730_1Defensas_8"/>
      <sheetName val="S800_2_CERCAS8"/>
      <sheetName val="S810_1_PROTECCION_TALUDES8"/>
      <sheetName val="S900_2Trans_explan8"/>
      <sheetName val="Tratamiento_fisuras8"/>
      <sheetName val="MARCAS_VIALES8"/>
      <sheetName val="Geomalla_con_fibra_de_vidrio8"/>
      <sheetName val="Anclajes_pasivos_4#68"/>
      <sheetName val="SNP1-geomalla_fibra_Vidrio8"/>
      <sheetName val="SNP2-geomalla_Biaxial8"/>
      <sheetName val="SNP3_concreto_3500_8"/>
      <sheetName val="SNP4_CEM__ASFALTICO8"/>
      <sheetName val="SNP5_MTTO_RUTINARIO8"/>
      <sheetName val="SNP6_Drenes8"/>
      <sheetName val="SNP7_Anclajes_pasivos_4#68"/>
      <sheetName val="SNP8_Anclajes_activos_2_Tor8"/>
      <sheetName val="SNP9_Anclajes_activos_4_Tor8"/>
      <sheetName val="SNP10_MATERIAL_3&quot;_TRIT8"/>
      <sheetName val="SNP11_Material_Relleno8"/>
      <sheetName val="SNP12_CUNETAS_3_0008"/>
      <sheetName val="SNP13_PARCHEO8"/>
      <sheetName val="SNP14_SELLO_JUNTAS8"/>
      <sheetName val="SNP15_Pilotes8"/>
      <sheetName val="SNP16_EXCAV__PAVIMENTO8"/>
      <sheetName val="SNP17_TRANS_BASE8"/>
      <sheetName val="SNP18_AFIRMADO_3&quot;8"/>
      <sheetName val="alcantarilla_K69+1038"/>
      <sheetName val="alcantarilla_K68+4378"/>
      <sheetName val="alcantarilla_K67+4558"/>
      <sheetName val="BOX_110+520_PUENTE_EL_VERDE8"/>
      <sheetName val="Muro_K99+07038"/>
      <sheetName val="MURO_K104+4548"/>
      <sheetName val="Muro_K109+05708"/>
      <sheetName val="BOX_K8"/>
      <sheetName val="Indicadores_Y_Listas4"/>
      <sheetName val="Indicadores_Y_Listas"/>
      <sheetName val="Indicadores_Y_Listas1"/>
      <sheetName val="Indicadores_Y_Listas2"/>
      <sheetName val="s221_1_Pedraplen7"/>
      <sheetName val="S900_3_TRANS__DERRUMBE7"/>
      <sheetName val="s231_1_Geotextil7"/>
      <sheetName val="S230_2_Mejora__de_la_Sub-Ra7"/>
      <sheetName val="S320_1_Sub_base7"/>
      <sheetName val="S330_1_BASE_GRANULAR7"/>
      <sheetName val="CONFM__DE_CALZADA_EXISTENTE7"/>
      <sheetName val="S310_1_Confor__calzada_existe_7"/>
      <sheetName val="_S450_1_MEZCLA_MDC-17"/>
      <sheetName val="_S450_2MEZCLA_MDC-27"/>
      <sheetName val="S420_1_RIEGO_DE_IMPRIMACION_7"/>
      <sheetName val="S421_1_RIEGO_LIGA_CRR-17"/>
      <sheetName val="S460_1_FRESADO_7"/>
      <sheetName val="Excav__REPARACION_PAVIMENTO_7"/>
      <sheetName val="S465_1_EXC__PAV__ASFALTICO7"/>
      <sheetName val="S500_1_PAVIMENTO_CONCRETO7"/>
      <sheetName val="S510_1_PAVIMENTO_ADOQUIN7"/>
      <sheetName val="S600_1_EXCAV__VARIAS_7"/>
      <sheetName val="Relleno_Estructuras7"/>
      <sheetName val="eXCAVACIONES_VARIAS_EN_ROCA_7"/>
      <sheetName val="S600_2_EXCAV__ROCA7"/>
      <sheetName val="S610_1_Relleno_Estructuras7"/>
      <sheetName val="S623_1_Anclajes_7"/>
      <sheetName val="S623P1_Pantalla_Concreto7"/>
      <sheetName val="S630_3_Concretos_C7"/>
      <sheetName val="S630_4a_Concretos_D7"/>
      <sheetName val="S630_4b_Concretos_D7"/>
      <sheetName val="S630_6_CONCRETO_F7"/>
      <sheetName val="CONCRETO_G7"/>
      <sheetName val="S630_7_CONCRETO_G7"/>
      <sheetName val="s640_1_Acero_refuerzo7"/>
      <sheetName val="S642_13_Juntas_dilatacion7"/>
      <sheetName val="S644_2_Tuberia_PVC_4&quot;7"/>
      <sheetName val="_TUBERIA_36&quot;7"/>
      <sheetName val="S632_1_Baranda7"/>
      <sheetName val="_S661_1_TUBERIA_36&quot;_7"/>
      <sheetName val="S673_1_MAT__FILTRANTE7"/>
      <sheetName val="S673_2_GEOTEXTIL7"/>
      <sheetName val="TRANS__EXPLANACION7"/>
      <sheetName val="_S673_3_GEODREN_PLANAR_6&quot;7"/>
      <sheetName val="S681_1_GAVIONES7"/>
      <sheetName val="S700_1_Demarcacion7"/>
      <sheetName val="S700_2_Marca_víal7"/>
      <sheetName val="S701_1_tachas_reflectivas7"/>
      <sheetName val="S710_1_1_SEÑ_VERT__7"/>
      <sheetName val="S710_2_SEÑ_VERT_V7"/>
      <sheetName val="S710_1_2_SEÑ_VERT_7"/>
      <sheetName val="S730_1Defensas_7"/>
      <sheetName val="S800_2_CERCAS7"/>
      <sheetName val="S810_1_PROTECCION_TALUDES7"/>
      <sheetName val="S900_2Trans_explan7"/>
      <sheetName val="Tratamiento_fisuras7"/>
      <sheetName val="MARCAS_VIALES7"/>
      <sheetName val="Geomalla_con_fibra_de_vidrio7"/>
      <sheetName val="Anclajes_pasivos_4#67"/>
      <sheetName val="SNP1-geomalla_fibra_Vidrio7"/>
      <sheetName val="SNP2-geomalla_Biaxial7"/>
      <sheetName val="SNP3_concreto_3500_7"/>
      <sheetName val="SNP4_CEM__ASFALTICO7"/>
      <sheetName val="SNP5_MTTO_RUTINARIO7"/>
      <sheetName val="SNP6_Drenes7"/>
      <sheetName val="SNP7_Anclajes_pasivos_4#67"/>
      <sheetName val="SNP8_Anclajes_activos_2_Tor7"/>
      <sheetName val="SNP9_Anclajes_activos_4_Tor7"/>
      <sheetName val="SNP10_MATERIAL_3&quot;_TRIT7"/>
      <sheetName val="SNP11_Material_Relleno7"/>
      <sheetName val="SNP12_CUNETAS_3_0007"/>
      <sheetName val="SNP13_PARCHEO7"/>
      <sheetName val="SNP14_SELLO_JUNTAS7"/>
      <sheetName val="SNP15_Pilotes7"/>
      <sheetName val="SNP16_EXCAV__PAVIMENTO7"/>
      <sheetName val="SNP17_TRANS_BASE7"/>
      <sheetName val="SNP18_AFIRMADO_3&quot;7"/>
      <sheetName val="alcantarilla_K69+1037"/>
      <sheetName val="alcantarilla_K68+4377"/>
      <sheetName val="alcantarilla_K67+4557"/>
      <sheetName val="BOX_110+520_PUENTE_EL_VERDE7"/>
      <sheetName val="Muro_K99+07037"/>
      <sheetName val="MURO_K104+4547"/>
      <sheetName val="Muro_K109+05707"/>
      <sheetName val="BOX_K7"/>
      <sheetName val="Indicadores_Y_Listas3"/>
      <sheetName val="PROY_ORIGINAL19"/>
      <sheetName val="PU_(2)18"/>
      <sheetName val="COSTOS_UNITARIOS13"/>
      <sheetName val="TRAYECTO_113"/>
      <sheetName val="200P_113"/>
      <sheetName val="210_2_213"/>
      <sheetName val="320_113"/>
      <sheetName val="640_113"/>
      <sheetName val="500P_113"/>
      <sheetName val="500P_213"/>
      <sheetName val="600_113"/>
      <sheetName val="610_113"/>
      <sheetName val="630_413"/>
      <sheetName val="640P_213"/>
      <sheetName val="640_1_(2)13"/>
      <sheetName val="672P_113"/>
      <sheetName val="2P_113"/>
      <sheetName val="900_213"/>
      <sheetName val="materiales_de_insumo13"/>
      <sheetName val="jornales_y_prestaciones13"/>
      <sheetName val="210_113"/>
      <sheetName val="310_113"/>
      <sheetName val="600_413"/>
      <sheetName val="661_113"/>
      <sheetName val="673_113"/>
      <sheetName val="673_213"/>
      <sheetName val="673_313"/>
      <sheetName val="672_113"/>
      <sheetName val="3P_113"/>
      <sheetName val="3P_213"/>
      <sheetName val="6_1P13"/>
      <sheetName val="6_2P13"/>
      <sheetName val="6_4P13"/>
      <sheetName val="VALOR_ENSAYOS13"/>
      <sheetName val="resumen_preacta13"/>
      <sheetName val="Resalto_en_asfalto13"/>
      <sheetName val="Mat_fresado_para_ampliacion13"/>
      <sheetName val="Tuberia_filtro_D=6&quot;13"/>
      <sheetName val="Realce_de_bordillo13"/>
      <sheetName val="Remocion_tuberia_d=24&quot;13"/>
      <sheetName val="GRAVA_ATRAQUES_DE_ALCANTARILL13"/>
      <sheetName val="FORMATO_PREACTA13"/>
      <sheetName val="FORMATO_FECHA)13"/>
      <sheetName val="DESMONTE_LIMP_13"/>
      <sheetName val="REGISTRO_FOTOGRAFICO13"/>
      <sheetName val="S200_1_DESM__LIMP_B_13"/>
      <sheetName val="S200_2_DESM__LIMP__NB13"/>
      <sheetName val="S201_7_DEMO__ESTRUCTURAS13"/>
      <sheetName val="Remocion_alcantarillas_13"/>
      <sheetName val="Excav__Mat__Comun_13"/>
      <sheetName val="s201_15-remoción_de_alcantari13"/>
      <sheetName val="s210_2_2-Exc_de_expl13"/>
      <sheetName val="s210_2_1-Exc_en_roca13"/>
      <sheetName val="s211_1_REMOCION_DERR_13"/>
      <sheetName val="s220_1_Terraplenes13"/>
      <sheetName val="s221_1_Pedraplen13"/>
      <sheetName val="S900_3_TRANS__DERRUMBE13"/>
      <sheetName val="s231_1_Geotextil13"/>
      <sheetName val="S230_2_Mejora__de_la_Sub-Ra13"/>
      <sheetName val="S320_1_Sub_base13"/>
      <sheetName val="S330_1_BASE_GRANULAR13"/>
      <sheetName val="CONFM__DE_CALZADA_EXISTENTE13"/>
      <sheetName val="S310_1_Confor__calzada_existe13"/>
      <sheetName val="_S450_1_MEZCLA_MDC-113"/>
      <sheetName val="_S450_2MEZCLA_MDC-213"/>
      <sheetName val="S420_1_RIEGO_DE_IMPRIMACION_13"/>
      <sheetName val="S421_1_RIEGO_LIGA_CRR-113"/>
      <sheetName val="S460_1_FRESADO_13"/>
      <sheetName val="Excav__REPARACION_PAVIMENTO_13"/>
      <sheetName val="S465_1_EXC__PAV__ASFALTICO13"/>
      <sheetName val="S500_1_PAVIMENTO_CONCRETO13"/>
      <sheetName val="S510_1_PAVIMENTO_ADOQUIN13"/>
      <sheetName val="S600_1_EXCAV__VARIAS_13"/>
      <sheetName val="Relleno_Estructuras13"/>
      <sheetName val="eXCAVACIONES_VARIAS_EN_ROCA_13"/>
      <sheetName val="S600_2_EXCAV__ROCA13"/>
      <sheetName val="S610_1_Relleno_Estructuras13"/>
      <sheetName val="S623_1_Anclajes_13"/>
      <sheetName val="S623P1_Pantalla_Concreto13"/>
      <sheetName val="S630_3_Concretos_C13"/>
      <sheetName val="S630_4a_Concretos_D13"/>
      <sheetName val="S630_4b_Concretos_D13"/>
      <sheetName val="S630_6_CONCRETO_F13"/>
      <sheetName val="CONCRETO_G13"/>
      <sheetName val="S630_7_CONCRETO_G13"/>
      <sheetName val="s640_1_Acero_refuerzo13"/>
      <sheetName val="S642_13_Juntas_dilatacion13"/>
      <sheetName val="S644_2_Tuberia_PVC_4&quot;13"/>
      <sheetName val="_TUBERIA_36&quot;13"/>
      <sheetName val="S632_1_Baranda13"/>
      <sheetName val="_S661_1_TUBERIA_36&quot;_13"/>
      <sheetName val="S673_1_MAT__FILTRANTE13"/>
      <sheetName val="S673_2_GEOTEXTIL13"/>
      <sheetName val="TRANS__EXPLANACION13"/>
      <sheetName val="_S673_3_GEODREN_PLANAR_6&quot;13"/>
      <sheetName val="S681_1_GAVIONES13"/>
      <sheetName val="S700_1_Demarcacion13"/>
      <sheetName val="S700_2_Marca_víal13"/>
      <sheetName val="S701_1_tachas_reflectivas13"/>
      <sheetName val="S710_1_1_SEÑ_VERT__13"/>
      <sheetName val="S710_2_SEÑ_VERT_V13"/>
      <sheetName val="S710_1_2_SEÑ_VERT_13"/>
      <sheetName val="S730_1Defensas_13"/>
      <sheetName val="S800_2_CERCAS13"/>
      <sheetName val="S810_1_PROTECCION_TALUDES13"/>
      <sheetName val="S900_2Trans_explan13"/>
      <sheetName val="Tratamiento_fisuras13"/>
      <sheetName val="MARCAS_VIALES13"/>
      <sheetName val="Geomalla_con_fibra_de_vidrio13"/>
      <sheetName val="Anclajes_pasivos_4#613"/>
      <sheetName val="SNP1-geomalla_fibra_Vidrio13"/>
      <sheetName val="SNP2-geomalla_Biaxial13"/>
      <sheetName val="SNP3_concreto_3500_13"/>
      <sheetName val="SNP4_CEM__ASFALTICO13"/>
      <sheetName val="SNP5_MTTO_RUTINARIO13"/>
      <sheetName val="SNP6_Drenes13"/>
      <sheetName val="SNP7_Anclajes_pasivos_4#613"/>
      <sheetName val="SNP8_Anclajes_activos_2_Tor13"/>
      <sheetName val="SNP9_Anclajes_activos_4_Tor13"/>
      <sheetName val="SNP10_MATERIAL_3&quot;_TRIT13"/>
      <sheetName val="SNP11_Material_Relleno13"/>
      <sheetName val="SNP12_CUNETAS_3_00013"/>
      <sheetName val="SNP13_PARCHEO13"/>
      <sheetName val="SNP14_SELLO_JUNTAS13"/>
      <sheetName val="SNP15_Pilotes13"/>
      <sheetName val="SNP16_EXCAV__PAVIMENTO13"/>
      <sheetName val="SNP17_TRANS_BASE13"/>
      <sheetName val="SNP18_AFIRMADO_3&quot;13"/>
      <sheetName val="alcantarilla_K69+10313"/>
      <sheetName val="alcantarilla_K68+43713"/>
      <sheetName val="alcantarilla_K67+45513"/>
      <sheetName val="BOX_110+520_PUENTE_EL_VERDE13"/>
      <sheetName val="Muro_K99+070313"/>
      <sheetName val="MURO_K104+45413"/>
      <sheetName val="Muro_K109+057013"/>
      <sheetName val="BOX_K13"/>
      <sheetName val="INFORME_SEMANAL10"/>
      <sheetName val="201_710"/>
      <sheetName val="211_110"/>
      <sheetName val="320_210"/>
      <sheetName val="330_110"/>
      <sheetName val="330_210"/>
      <sheetName val="411_210"/>
      <sheetName val="450_2P10"/>
      <sheetName val="450_9P10"/>
      <sheetName val="461_110"/>
      <sheetName val="465_110"/>
      <sheetName val="464_1P10"/>
      <sheetName val="600_210"/>
      <sheetName val="630_510"/>
      <sheetName val="630_610"/>
      <sheetName val="630_710"/>
      <sheetName val="681_110"/>
      <sheetName val="670_P10"/>
      <sheetName val="671_P10"/>
      <sheetName val="674_210"/>
      <sheetName val="450_3P10"/>
      <sheetName val="621_1P10"/>
      <sheetName val="610_2P10"/>
      <sheetName val="230_210"/>
      <sheetName val="230_2P10"/>
      <sheetName val="621_1-1P10"/>
      <sheetName val="621_1_2P10"/>
      <sheetName val="PESO_VARILLAS10"/>
      <sheetName val="210_1_19"/>
      <sheetName val="210_1_29"/>
      <sheetName val="210_2_19"/>
      <sheetName val="220_19"/>
      <sheetName val="420_19"/>
      <sheetName val="421_19"/>
      <sheetName val="630_4_19"/>
      <sheetName val="640_1_19"/>
      <sheetName val="4P_1_19"/>
      <sheetName val="671_19"/>
      <sheetName val="673P_19"/>
      <sheetName val="674p_29"/>
      <sheetName val="640_1_29"/>
      <sheetName val="640_1_49"/>
      <sheetName val="630_3_19"/>
      <sheetName val="700_19"/>
      <sheetName val="701_29"/>
      <sheetName val="710_19"/>
      <sheetName val="730_19"/>
      <sheetName val="TORTA_EST9"/>
      <sheetName val="Indicadores_Y_Listas9"/>
      <sheetName val="PROY_ORIGINAL15"/>
      <sheetName val="PU_(2)14"/>
      <sheetName val="COSTOS_UNITARIOS9"/>
      <sheetName val="TRAYECTO_19"/>
      <sheetName val="200P_19"/>
      <sheetName val="210_2_29"/>
      <sheetName val="320_19"/>
      <sheetName val="640_19"/>
      <sheetName val="500P_19"/>
      <sheetName val="500P_29"/>
      <sheetName val="600_19"/>
      <sheetName val="610_19"/>
      <sheetName val="630_49"/>
      <sheetName val="640P_29"/>
      <sheetName val="640_1_(2)9"/>
      <sheetName val="672P_19"/>
      <sheetName val="2P_19"/>
      <sheetName val="900_29"/>
      <sheetName val="materiales_de_insumo9"/>
      <sheetName val="jornales_y_prestaciones9"/>
      <sheetName val="210_19"/>
      <sheetName val="310_19"/>
      <sheetName val="600_49"/>
      <sheetName val="661_19"/>
      <sheetName val="673_19"/>
      <sheetName val="673_29"/>
      <sheetName val="673_39"/>
      <sheetName val="672_19"/>
      <sheetName val="3P_19"/>
      <sheetName val="3P_29"/>
      <sheetName val="6_1P9"/>
      <sheetName val="6_2P9"/>
      <sheetName val="6_4P9"/>
      <sheetName val="VALOR_ENSAYOS9"/>
      <sheetName val="resumen_preacta9"/>
      <sheetName val="Resalto_en_asfalto9"/>
      <sheetName val="Mat_fresado_para_ampliacion9"/>
      <sheetName val="Tuberia_filtro_D=6&quot;9"/>
      <sheetName val="Realce_de_bordillo9"/>
      <sheetName val="Remocion_tuberia_d=24&quot;9"/>
      <sheetName val="GRAVA_ATRAQUES_DE_ALCANTARILLA9"/>
      <sheetName val="FORMATO_PREACTA9"/>
      <sheetName val="FORMATO_FECHA)9"/>
      <sheetName val="DESMONTE_LIMP_9"/>
      <sheetName val="REGISTRO_FOTOGRAFICO9"/>
      <sheetName val="S200_1_DESM__LIMP_B_9"/>
      <sheetName val="S200_2_DESM__LIMP__NB9"/>
      <sheetName val="S201_7_DEMO__ESTRUCTURAS9"/>
      <sheetName val="Remocion_alcantarillas_9"/>
      <sheetName val="Excav__Mat__Comun_9"/>
      <sheetName val="s201_15-remoción_de_alcantaril9"/>
      <sheetName val="s210_2_2-Exc_de_expl9"/>
      <sheetName val="s210_2_1-Exc_en_roca9"/>
      <sheetName val="s211_1_REMOCION_DERR_9"/>
      <sheetName val="s220_1_Terraplenes9"/>
      <sheetName val="s221_1_Pedraplen9"/>
      <sheetName val="S900_3_TRANS__DERRUMBE9"/>
      <sheetName val="s231_1_Geotextil9"/>
      <sheetName val="S230_2_Mejora__de_la_Sub-Ra9"/>
      <sheetName val="S320_1_Sub_base9"/>
      <sheetName val="S330_1_BASE_GRANULAR9"/>
      <sheetName val="CONFM__DE_CALZADA_EXISTENTE9"/>
      <sheetName val="S310_1_Confor__calzada_existe_9"/>
      <sheetName val="_S450_1_MEZCLA_MDC-19"/>
      <sheetName val="_S450_2MEZCLA_MDC-29"/>
      <sheetName val="S420_1_RIEGO_DE_IMPRIMACION_9"/>
      <sheetName val="S421_1_RIEGO_LIGA_CRR-19"/>
      <sheetName val="S460_1_FRESADO_9"/>
      <sheetName val="Excav__REPARACION_PAVIMENTO_9"/>
      <sheetName val="S465_1_EXC__PAV__ASFALTICO9"/>
      <sheetName val="S500_1_PAVIMENTO_CONCRETO9"/>
      <sheetName val="S510_1_PAVIMENTO_ADOQUIN9"/>
      <sheetName val="S600_1_EXCAV__VARIAS_9"/>
      <sheetName val="Relleno_Estructuras9"/>
      <sheetName val="eXCAVACIONES_VARIAS_EN_ROCA_9"/>
      <sheetName val="S600_2_EXCAV__ROCA9"/>
      <sheetName val="S610_1_Relleno_Estructuras9"/>
      <sheetName val="S623_1_Anclajes_9"/>
      <sheetName val="S623P1_Pantalla_Concreto9"/>
      <sheetName val="S630_3_Concretos_C9"/>
      <sheetName val="S630_4a_Concretos_D9"/>
      <sheetName val="S630_4b_Concretos_D9"/>
      <sheetName val="S630_6_CONCRETO_F9"/>
      <sheetName val="CONCRETO_G9"/>
      <sheetName val="S630_7_CONCRETO_G9"/>
      <sheetName val="s640_1_Acero_refuerzo9"/>
      <sheetName val="S642_13_Juntas_dilatacion9"/>
      <sheetName val="S644_2_Tuberia_PVC_4&quot;9"/>
      <sheetName val="_TUBERIA_36&quot;9"/>
      <sheetName val="S632_1_Baranda9"/>
      <sheetName val="_S661_1_TUBERIA_36&quot;_9"/>
      <sheetName val="S673_1_MAT__FILTRANTE9"/>
      <sheetName val="S673_2_GEOTEXTIL9"/>
      <sheetName val="TRANS__EXPLANACION9"/>
      <sheetName val="_S673_3_GEODREN_PLANAR_6&quot;9"/>
      <sheetName val="S681_1_GAVIONES9"/>
      <sheetName val="S700_1_Demarcacion9"/>
      <sheetName val="S700_2_Marca_víal9"/>
      <sheetName val="S701_1_tachas_reflectivas9"/>
      <sheetName val="S710_1_1_SEÑ_VERT__9"/>
      <sheetName val="S710_2_SEÑ_VERT_V9"/>
      <sheetName val="S710_1_2_SEÑ_VERT_9"/>
      <sheetName val="S730_1Defensas_9"/>
      <sheetName val="S800_2_CERCAS9"/>
      <sheetName val="S810_1_PROTECCION_TALUDES9"/>
      <sheetName val="S900_2Trans_explan9"/>
      <sheetName val="Tratamiento_fisuras9"/>
      <sheetName val="MARCAS_VIALES9"/>
      <sheetName val="Geomalla_con_fibra_de_vidrio9"/>
      <sheetName val="Anclajes_pasivos_4#69"/>
      <sheetName val="SNP1-geomalla_fibra_Vidrio9"/>
      <sheetName val="SNP2-geomalla_Biaxial9"/>
      <sheetName val="SNP3_concreto_3500_9"/>
      <sheetName val="SNP4_CEM__ASFALTICO9"/>
      <sheetName val="SNP5_MTTO_RUTINARIO9"/>
      <sheetName val="SNP6_Drenes9"/>
      <sheetName val="SNP7_Anclajes_pasivos_4#69"/>
      <sheetName val="SNP8_Anclajes_activos_2_Tor9"/>
      <sheetName val="SNP9_Anclajes_activos_4_Tor9"/>
      <sheetName val="SNP10_MATERIAL_3&quot;_TRIT9"/>
      <sheetName val="SNP11_Material_Relleno9"/>
      <sheetName val="SNP12_CUNETAS_3_0009"/>
      <sheetName val="SNP13_PARCHEO9"/>
      <sheetName val="SNP14_SELLO_JUNTAS9"/>
      <sheetName val="SNP15_Pilotes9"/>
      <sheetName val="SNP16_EXCAV__PAVIMENTO9"/>
      <sheetName val="SNP17_TRANS_BASE9"/>
      <sheetName val="SNP18_AFIRMADO_3&quot;9"/>
      <sheetName val="alcantarilla_K69+1039"/>
      <sheetName val="alcantarilla_K68+4379"/>
      <sheetName val="alcantarilla_K67+4559"/>
      <sheetName val="BOX_110+520_PUENTE_EL_VERDE9"/>
      <sheetName val="Muro_K99+07039"/>
      <sheetName val="MURO_K104+4549"/>
      <sheetName val="Muro_K109+05709"/>
      <sheetName val="BOX_K9"/>
      <sheetName val="Indicadores_Y_Listas5"/>
      <sheetName val="PROY_ORIGINAL16"/>
      <sheetName val="PU_(2)15"/>
      <sheetName val="COSTOS_UNITARIOS10"/>
      <sheetName val="TRAYECTO_110"/>
      <sheetName val="200P_110"/>
      <sheetName val="210_2_210"/>
      <sheetName val="320_110"/>
      <sheetName val="640_110"/>
      <sheetName val="500P_110"/>
      <sheetName val="500P_210"/>
      <sheetName val="600_110"/>
      <sheetName val="610_110"/>
      <sheetName val="630_410"/>
      <sheetName val="640P_210"/>
      <sheetName val="640_1_(2)10"/>
      <sheetName val="672P_110"/>
      <sheetName val="2P_110"/>
      <sheetName val="900_210"/>
      <sheetName val="materiales_de_insumo10"/>
      <sheetName val="jornales_y_prestaciones10"/>
      <sheetName val="210_110"/>
      <sheetName val="310_110"/>
      <sheetName val="600_410"/>
      <sheetName val="661_110"/>
      <sheetName val="673_110"/>
      <sheetName val="673_210"/>
      <sheetName val="673_310"/>
      <sheetName val="672_110"/>
      <sheetName val="3P_110"/>
      <sheetName val="3P_210"/>
      <sheetName val="6_1P10"/>
      <sheetName val="6_2P10"/>
      <sheetName val="6_4P10"/>
      <sheetName val="VALOR_ENSAYOS10"/>
      <sheetName val="resumen_preacta10"/>
      <sheetName val="Resalto_en_asfalto10"/>
      <sheetName val="Mat_fresado_para_ampliacion10"/>
      <sheetName val="Tuberia_filtro_D=6&quot;10"/>
      <sheetName val="Realce_de_bordillo10"/>
      <sheetName val="Remocion_tuberia_d=24&quot;10"/>
      <sheetName val="GRAVA_ATRAQUES_DE_ALCANTARILL10"/>
      <sheetName val="FORMATO_PREACTA10"/>
      <sheetName val="FORMATO_FECHA)10"/>
      <sheetName val="DESMONTE_LIMP_10"/>
      <sheetName val="REGISTRO_FOTOGRAFICO10"/>
      <sheetName val="S200_1_DESM__LIMP_B_10"/>
      <sheetName val="S200_2_DESM__LIMP__NB10"/>
      <sheetName val="S201_7_DEMO__ESTRUCTURAS10"/>
      <sheetName val="Remocion_alcantarillas_10"/>
      <sheetName val="Excav__Mat__Comun_10"/>
      <sheetName val="s201_15-remoción_de_alcantari10"/>
      <sheetName val="s210_2_2-Exc_de_expl10"/>
      <sheetName val="s210_2_1-Exc_en_roca10"/>
      <sheetName val="s211_1_REMOCION_DERR_10"/>
      <sheetName val="s220_1_Terraplenes10"/>
      <sheetName val="s221_1_Pedraplen10"/>
      <sheetName val="S900_3_TRANS__DERRUMBE10"/>
      <sheetName val="s231_1_Geotextil10"/>
      <sheetName val="S230_2_Mejora__de_la_Sub-Ra10"/>
      <sheetName val="S320_1_Sub_base10"/>
      <sheetName val="S330_1_BASE_GRANULAR10"/>
      <sheetName val="CONFM__DE_CALZADA_EXISTENTE10"/>
      <sheetName val="S310_1_Confor__calzada_existe10"/>
      <sheetName val="_S450_1_MEZCLA_MDC-110"/>
      <sheetName val="_S450_2MEZCLA_MDC-210"/>
      <sheetName val="S420_1_RIEGO_DE_IMPRIMACION_10"/>
      <sheetName val="S421_1_RIEGO_LIGA_CRR-110"/>
      <sheetName val="S460_1_FRESADO_10"/>
      <sheetName val="Excav__REPARACION_PAVIMENTO_10"/>
      <sheetName val="S465_1_EXC__PAV__ASFALTICO10"/>
      <sheetName val="S500_1_PAVIMENTO_CONCRETO10"/>
      <sheetName val="S510_1_PAVIMENTO_ADOQUIN10"/>
      <sheetName val="S600_1_EXCAV__VARIAS_10"/>
      <sheetName val="Relleno_Estructuras10"/>
      <sheetName val="eXCAVACIONES_VARIAS_EN_ROCA_10"/>
      <sheetName val="S600_2_EXCAV__ROCA10"/>
      <sheetName val="S610_1_Relleno_Estructuras10"/>
      <sheetName val="S623_1_Anclajes_10"/>
      <sheetName val="S623P1_Pantalla_Concreto10"/>
      <sheetName val="S630_3_Concretos_C10"/>
      <sheetName val="S630_4a_Concretos_D10"/>
      <sheetName val="S630_4b_Concretos_D10"/>
      <sheetName val="S630_6_CONCRETO_F10"/>
      <sheetName val="CONCRETO_G10"/>
      <sheetName val="S630_7_CONCRETO_G10"/>
      <sheetName val="s640_1_Acero_refuerzo10"/>
      <sheetName val="S642_13_Juntas_dilatacion10"/>
      <sheetName val="S644_2_Tuberia_PVC_4&quot;10"/>
      <sheetName val="_TUBERIA_36&quot;10"/>
      <sheetName val="S632_1_Baranda10"/>
      <sheetName val="_S661_1_TUBERIA_36&quot;_10"/>
      <sheetName val="S673_1_MAT__FILTRANTE10"/>
      <sheetName val="S673_2_GEOTEXTIL10"/>
      <sheetName val="TRANS__EXPLANACION10"/>
      <sheetName val="_S673_3_GEODREN_PLANAR_6&quot;10"/>
      <sheetName val="S681_1_GAVIONES10"/>
      <sheetName val="S700_1_Demarcacion10"/>
      <sheetName val="S700_2_Marca_víal10"/>
      <sheetName val="S701_1_tachas_reflectivas10"/>
      <sheetName val="S710_1_1_SEÑ_VERT__10"/>
      <sheetName val="S710_2_SEÑ_VERT_V10"/>
      <sheetName val="S710_1_2_SEÑ_VERT_10"/>
      <sheetName val="S730_1Defensas_10"/>
      <sheetName val="S800_2_CERCAS10"/>
      <sheetName val="S810_1_PROTECCION_TALUDES10"/>
      <sheetName val="S900_2Trans_explan10"/>
      <sheetName val="Tratamiento_fisuras10"/>
      <sheetName val="MARCAS_VIALES10"/>
      <sheetName val="Geomalla_con_fibra_de_vidrio10"/>
      <sheetName val="Anclajes_pasivos_4#610"/>
      <sheetName val="SNP1-geomalla_fibra_Vidrio10"/>
      <sheetName val="SNP2-geomalla_Biaxial10"/>
      <sheetName val="SNP3_concreto_3500_10"/>
      <sheetName val="SNP4_CEM__ASFALTICO10"/>
      <sheetName val="SNP5_MTTO_RUTINARIO10"/>
      <sheetName val="SNP6_Drenes10"/>
      <sheetName val="SNP7_Anclajes_pasivos_4#610"/>
      <sheetName val="SNP8_Anclajes_activos_2_Tor10"/>
      <sheetName val="SNP9_Anclajes_activos_4_Tor10"/>
      <sheetName val="SNP10_MATERIAL_3&quot;_TRIT10"/>
      <sheetName val="SNP11_Material_Relleno10"/>
      <sheetName val="SNP12_CUNETAS_3_00010"/>
      <sheetName val="SNP13_PARCHEO10"/>
      <sheetName val="SNP14_SELLO_JUNTAS10"/>
      <sheetName val="SNP15_Pilotes10"/>
      <sheetName val="SNP16_EXCAV__PAVIMENTO10"/>
      <sheetName val="SNP17_TRANS_BASE10"/>
      <sheetName val="SNP18_AFIRMADO_3&quot;10"/>
      <sheetName val="alcantarilla_K69+10310"/>
      <sheetName val="alcantarilla_K68+43710"/>
      <sheetName val="alcantarilla_K67+45510"/>
      <sheetName val="BOX_110+520_PUENTE_EL_VERDE10"/>
      <sheetName val="Muro_K99+070310"/>
      <sheetName val="MURO_K104+45410"/>
      <sheetName val="Muro_K109+057010"/>
      <sheetName val="BOX_K10"/>
      <sheetName val="INFORME_SEMANAL7"/>
      <sheetName val="201_77"/>
      <sheetName val="211_17"/>
      <sheetName val="320_27"/>
      <sheetName val="330_17"/>
      <sheetName val="330_27"/>
      <sheetName val="411_27"/>
      <sheetName val="450_2P7"/>
      <sheetName val="450_9P7"/>
      <sheetName val="461_17"/>
      <sheetName val="465_17"/>
      <sheetName val="464_1P7"/>
      <sheetName val="600_27"/>
      <sheetName val="630_57"/>
      <sheetName val="630_67"/>
      <sheetName val="630_77"/>
      <sheetName val="681_17"/>
      <sheetName val="670_P7"/>
      <sheetName val="671_P7"/>
      <sheetName val="674_27"/>
      <sheetName val="450_3P7"/>
      <sheetName val="621_1P7"/>
      <sheetName val="610_2P7"/>
      <sheetName val="230_27"/>
      <sheetName val="230_2P7"/>
      <sheetName val="621_1-1P7"/>
      <sheetName val="621_1_2P7"/>
      <sheetName val="PESO_VARILLAS7"/>
      <sheetName val="210_1_16"/>
      <sheetName val="210_1_26"/>
      <sheetName val="210_2_16"/>
      <sheetName val="220_16"/>
      <sheetName val="420_16"/>
      <sheetName val="421_16"/>
      <sheetName val="630_4_16"/>
      <sheetName val="640_1_16"/>
      <sheetName val="4P_1_16"/>
      <sheetName val="671_16"/>
      <sheetName val="673P_16"/>
      <sheetName val="674p_26"/>
      <sheetName val="640_1_26"/>
      <sheetName val="640_1_46"/>
      <sheetName val="630_3_16"/>
      <sheetName val="700_16"/>
      <sheetName val="701_26"/>
      <sheetName val="710_16"/>
      <sheetName val="730_16"/>
      <sheetName val="TORTA_EST6"/>
      <sheetName val="Indicadores_Y_Listas6"/>
      <sheetName val="PROY_ORIGINAL17"/>
      <sheetName val="PU_(2)16"/>
      <sheetName val="COSTOS_UNITARIOS11"/>
      <sheetName val="TRAYECTO_111"/>
      <sheetName val="200P_111"/>
      <sheetName val="210_2_211"/>
      <sheetName val="320_111"/>
      <sheetName val="640_111"/>
      <sheetName val="500P_111"/>
      <sheetName val="500P_211"/>
      <sheetName val="600_111"/>
      <sheetName val="610_111"/>
      <sheetName val="630_411"/>
      <sheetName val="640P_211"/>
      <sheetName val="640_1_(2)11"/>
      <sheetName val="672P_111"/>
      <sheetName val="2P_111"/>
      <sheetName val="900_211"/>
      <sheetName val="materiales_de_insumo11"/>
      <sheetName val="jornales_y_prestaciones11"/>
      <sheetName val="210_111"/>
      <sheetName val="310_111"/>
      <sheetName val="600_411"/>
      <sheetName val="661_111"/>
      <sheetName val="673_111"/>
      <sheetName val="673_211"/>
      <sheetName val="673_311"/>
      <sheetName val="672_111"/>
      <sheetName val="3P_111"/>
      <sheetName val="3P_211"/>
      <sheetName val="6_1P11"/>
      <sheetName val="6_2P11"/>
      <sheetName val="6_4P11"/>
      <sheetName val="VALOR_ENSAYOS11"/>
      <sheetName val="resumen_preacta11"/>
      <sheetName val="Resalto_en_asfalto11"/>
      <sheetName val="Mat_fresado_para_ampliacion11"/>
      <sheetName val="Tuberia_filtro_D=6&quot;11"/>
      <sheetName val="Realce_de_bordillo11"/>
      <sheetName val="Remocion_tuberia_d=24&quot;11"/>
      <sheetName val="GRAVA_ATRAQUES_DE_ALCANTARILL11"/>
      <sheetName val="FORMATO_PREACTA11"/>
      <sheetName val="FORMATO_FECHA)11"/>
      <sheetName val="DESMONTE_LIMP_11"/>
      <sheetName val="REGISTRO_FOTOGRAFICO11"/>
      <sheetName val="S200_1_DESM__LIMP_B_11"/>
      <sheetName val="S200_2_DESM__LIMP__NB11"/>
      <sheetName val="S201_7_DEMO__ESTRUCTURAS11"/>
      <sheetName val="Remocion_alcantarillas_11"/>
      <sheetName val="Excav__Mat__Comun_11"/>
      <sheetName val="s201_15-remoción_de_alcantari11"/>
      <sheetName val="s210_2_2-Exc_de_expl11"/>
      <sheetName val="s210_2_1-Exc_en_roca11"/>
      <sheetName val="s211_1_REMOCION_DERR_11"/>
      <sheetName val="s220_1_Terraplenes11"/>
      <sheetName val="s221_1_Pedraplen11"/>
      <sheetName val="S900_3_TRANS__DERRUMBE11"/>
      <sheetName val="s231_1_Geotextil11"/>
      <sheetName val="S230_2_Mejora__de_la_Sub-Ra11"/>
      <sheetName val="S320_1_Sub_base11"/>
      <sheetName val="S330_1_BASE_GRANULAR11"/>
      <sheetName val="CONFM__DE_CALZADA_EXISTENTE11"/>
      <sheetName val="S310_1_Confor__calzada_existe11"/>
      <sheetName val="_S450_1_MEZCLA_MDC-111"/>
      <sheetName val="_S450_2MEZCLA_MDC-211"/>
      <sheetName val="S420_1_RIEGO_DE_IMPRIMACION_11"/>
      <sheetName val="S421_1_RIEGO_LIGA_CRR-111"/>
      <sheetName val="S460_1_FRESADO_11"/>
      <sheetName val="Excav__REPARACION_PAVIMENTO_11"/>
      <sheetName val="S465_1_EXC__PAV__ASFALTICO11"/>
      <sheetName val="S500_1_PAVIMENTO_CONCRETO11"/>
      <sheetName val="S510_1_PAVIMENTO_ADOQUIN11"/>
      <sheetName val="S600_1_EXCAV__VARIAS_11"/>
      <sheetName val="Relleno_Estructuras11"/>
      <sheetName val="eXCAVACIONES_VARIAS_EN_ROCA_11"/>
      <sheetName val="S600_2_EXCAV__ROCA11"/>
      <sheetName val="S610_1_Relleno_Estructuras11"/>
      <sheetName val="S623_1_Anclajes_11"/>
      <sheetName val="S623P1_Pantalla_Concreto11"/>
      <sheetName val="S630_3_Concretos_C11"/>
      <sheetName val="S630_4a_Concretos_D11"/>
      <sheetName val="S630_4b_Concretos_D11"/>
      <sheetName val="S630_6_CONCRETO_F11"/>
      <sheetName val="CONCRETO_G11"/>
      <sheetName val="S630_7_CONCRETO_G11"/>
      <sheetName val="s640_1_Acero_refuerzo11"/>
      <sheetName val="S642_13_Juntas_dilatacion11"/>
      <sheetName val="S644_2_Tuberia_PVC_4&quot;11"/>
      <sheetName val="_TUBERIA_36&quot;11"/>
      <sheetName val="S632_1_Baranda11"/>
      <sheetName val="_S661_1_TUBERIA_36&quot;_11"/>
      <sheetName val="S673_1_MAT__FILTRANTE11"/>
      <sheetName val="S673_2_GEOTEXTIL11"/>
      <sheetName val="TRANS__EXPLANACION11"/>
      <sheetName val="_S673_3_GEODREN_PLANAR_6&quot;11"/>
      <sheetName val="S681_1_GAVIONES11"/>
      <sheetName val="S700_1_Demarcacion11"/>
      <sheetName val="S700_2_Marca_víal11"/>
      <sheetName val="S701_1_tachas_reflectivas11"/>
      <sheetName val="S710_1_1_SEÑ_VERT__11"/>
      <sheetName val="S710_2_SEÑ_VERT_V11"/>
      <sheetName val="S710_1_2_SEÑ_VERT_11"/>
      <sheetName val="S730_1Defensas_11"/>
      <sheetName val="S800_2_CERCAS11"/>
      <sheetName val="S810_1_PROTECCION_TALUDES11"/>
      <sheetName val="S900_2Trans_explan11"/>
      <sheetName val="Tratamiento_fisuras11"/>
      <sheetName val="MARCAS_VIALES11"/>
      <sheetName val="Geomalla_con_fibra_de_vidrio11"/>
      <sheetName val="Anclajes_pasivos_4#611"/>
      <sheetName val="SNP1-geomalla_fibra_Vidrio11"/>
      <sheetName val="SNP2-geomalla_Biaxial11"/>
      <sheetName val="SNP3_concreto_3500_11"/>
      <sheetName val="SNP4_CEM__ASFALTICO11"/>
      <sheetName val="SNP5_MTTO_RUTINARIO11"/>
      <sheetName val="SNP6_Drenes11"/>
      <sheetName val="SNP7_Anclajes_pasivos_4#611"/>
      <sheetName val="SNP8_Anclajes_activos_2_Tor11"/>
      <sheetName val="SNP9_Anclajes_activos_4_Tor11"/>
      <sheetName val="SNP10_MATERIAL_3&quot;_TRIT11"/>
      <sheetName val="SNP11_Material_Relleno11"/>
      <sheetName val="SNP12_CUNETAS_3_00011"/>
      <sheetName val="SNP13_PARCHEO11"/>
      <sheetName val="SNP14_SELLO_JUNTAS11"/>
      <sheetName val="SNP15_Pilotes11"/>
      <sheetName val="SNP16_EXCAV__PAVIMENTO11"/>
      <sheetName val="SNP17_TRANS_BASE11"/>
      <sheetName val="SNP18_AFIRMADO_3&quot;11"/>
      <sheetName val="alcantarilla_K69+10311"/>
      <sheetName val="alcantarilla_K68+43711"/>
      <sheetName val="alcantarilla_K67+45511"/>
      <sheetName val="BOX_110+520_PUENTE_EL_VERDE11"/>
      <sheetName val="Muro_K99+070311"/>
      <sheetName val="MURO_K104+45411"/>
      <sheetName val="Muro_K109+057011"/>
      <sheetName val="BOX_K11"/>
      <sheetName val="INFORME_SEMANAL8"/>
      <sheetName val="201_78"/>
      <sheetName val="211_18"/>
      <sheetName val="320_28"/>
      <sheetName val="330_18"/>
      <sheetName val="330_28"/>
      <sheetName val="411_28"/>
      <sheetName val="450_2P8"/>
      <sheetName val="450_9P8"/>
      <sheetName val="461_18"/>
      <sheetName val="465_18"/>
      <sheetName val="464_1P8"/>
      <sheetName val="600_28"/>
      <sheetName val="630_58"/>
      <sheetName val="630_68"/>
      <sheetName val="630_78"/>
      <sheetName val="681_18"/>
      <sheetName val="670_P8"/>
      <sheetName val="671_P8"/>
      <sheetName val="674_28"/>
      <sheetName val="450_3P8"/>
      <sheetName val="621_1P8"/>
      <sheetName val="610_2P8"/>
      <sheetName val="230_28"/>
      <sheetName val="230_2P8"/>
      <sheetName val="621_1-1P8"/>
      <sheetName val="621_1_2P8"/>
      <sheetName val="PESO_VARILLAS8"/>
      <sheetName val="210_1_17"/>
      <sheetName val="210_1_27"/>
      <sheetName val="210_2_17"/>
      <sheetName val="220_17"/>
      <sheetName val="420_17"/>
      <sheetName val="421_17"/>
      <sheetName val="630_4_17"/>
      <sheetName val="640_1_17"/>
      <sheetName val="4P_1_17"/>
      <sheetName val="671_17"/>
      <sheetName val="673P_17"/>
      <sheetName val="674p_27"/>
      <sheetName val="640_1_27"/>
      <sheetName val="640_1_47"/>
      <sheetName val="630_3_17"/>
      <sheetName val="700_17"/>
      <sheetName val="701_27"/>
      <sheetName val="710_17"/>
      <sheetName val="730_17"/>
      <sheetName val="TORTA_EST7"/>
      <sheetName val="Indicadores_Y_Listas7"/>
      <sheetName val="PROY_ORIGINAL18"/>
      <sheetName val="PU_(2)17"/>
      <sheetName val="COSTOS_UNITARIOS12"/>
      <sheetName val="TRAYECTO_112"/>
      <sheetName val="200P_112"/>
      <sheetName val="210_2_212"/>
      <sheetName val="320_112"/>
      <sheetName val="640_112"/>
      <sheetName val="500P_112"/>
      <sheetName val="500P_212"/>
      <sheetName val="600_112"/>
      <sheetName val="610_112"/>
      <sheetName val="630_412"/>
      <sheetName val="640P_212"/>
      <sheetName val="640_1_(2)12"/>
      <sheetName val="672P_112"/>
      <sheetName val="2P_112"/>
      <sheetName val="900_212"/>
      <sheetName val="materiales_de_insumo12"/>
      <sheetName val="jornales_y_prestaciones12"/>
      <sheetName val="210_112"/>
      <sheetName val="310_112"/>
      <sheetName val="600_412"/>
      <sheetName val="661_112"/>
      <sheetName val="673_112"/>
      <sheetName val="673_212"/>
      <sheetName val="673_312"/>
      <sheetName val="672_112"/>
      <sheetName val="3P_112"/>
      <sheetName val="3P_212"/>
      <sheetName val="6_1P12"/>
      <sheetName val="6_2P12"/>
      <sheetName val="6_4P12"/>
      <sheetName val="VALOR_ENSAYOS12"/>
      <sheetName val="resumen_preacta12"/>
      <sheetName val="Resalto_en_asfalto12"/>
      <sheetName val="Mat_fresado_para_ampliacion12"/>
      <sheetName val="Tuberia_filtro_D=6&quot;12"/>
      <sheetName val="Realce_de_bordillo12"/>
      <sheetName val="Remocion_tuberia_d=24&quot;12"/>
      <sheetName val="GRAVA_ATRAQUES_DE_ALCANTARILL12"/>
      <sheetName val="FORMATO_PREACTA12"/>
      <sheetName val="FORMATO_FECHA)12"/>
      <sheetName val="DESMONTE_LIMP_12"/>
      <sheetName val="REGISTRO_FOTOGRAFICO12"/>
      <sheetName val="S200_1_DESM__LIMP_B_12"/>
      <sheetName val="S200_2_DESM__LIMP__NB12"/>
      <sheetName val="S201_7_DEMO__ESTRUCTURAS12"/>
      <sheetName val="Remocion_alcantarillas_12"/>
      <sheetName val="Excav__Mat__Comun_12"/>
      <sheetName val="s201_15-remoción_de_alcantari12"/>
      <sheetName val="s210_2_2-Exc_de_expl12"/>
      <sheetName val="s210_2_1-Exc_en_roca12"/>
      <sheetName val="s211_1_REMOCION_DERR_12"/>
      <sheetName val="s220_1_Terraplenes12"/>
      <sheetName val="s221_1_Pedraplen12"/>
      <sheetName val="S900_3_TRANS__DERRUMBE12"/>
      <sheetName val="s231_1_Geotextil12"/>
      <sheetName val="S230_2_Mejora__de_la_Sub-Ra12"/>
      <sheetName val="S320_1_Sub_base12"/>
      <sheetName val="S330_1_BASE_GRANULAR12"/>
      <sheetName val="CONFM__DE_CALZADA_EXISTENTE12"/>
      <sheetName val="S310_1_Confor__calzada_existe12"/>
      <sheetName val="_S450_1_MEZCLA_MDC-112"/>
      <sheetName val="_S450_2MEZCLA_MDC-212"/>
      <sheetName val="S420_1_RIEGO_DE_IMPRIMACION_12"/>
      <sheetName val="S421_1_RIEGO_LIGA_CRR-112"/>
      <sheetName val="S460_1_FRESADO_12"/>
      <sheetName val="Excav__REPARACION_PAVIMENTO_12"/>
      <sheetName val="S465_1_EXC__PAV__ASFALTICO12"/>
      <sheetName val="S500_1_PAVIMENTO_CONCRETO12"/>
      <sheetName val="S510_1_PAVIMENTO_ADOQUIN12"/>
      <sheetName val="S600_1_EXCAV__VARIAS_12"/>
      <sheetName val="Relleno_Estructuras12"/>
      <sheetName val="eXCAVACIONES_VARIAS_EN_ROCA_12"/>
      <sheetName val="S600_2_EXCAV__ROCA12"/>
      <sheetName val="S610_1_Relleno_Estructuras12"/>
      <sheetName val="S623_1_Anclajes_12"/>
      <sheetName val="S623P1_Pantalla_Concreto12"/>
      <sheetName val="S630_3_Concretos_C12"/>
      <sheetName val="S630_4a_Concretos_D12"/>
      <sheetName val="S630_4b_Concretos_D12"/>
      <sheetName val="S630_6_CONCRETO_F12"/>
      <sheetName val="CONCRETO_G12"/>
      <sheetName val="S630_7_CONCRETO_G12"/>
      <sheetName val="s640_1_Acero_refuerzo12"/>
      <sheetName val="S642_13_Juntas_dilatacion12"/>
      <sheetName val="S644_2_Tuberia_PVC_4&quot;12"/>
      <sheetName val="_TUBERIA_36&quot;12"/>
      <sheetName val="S632_1_Baranda12"/>
      <sheetName val="_S661_1_TUBERIA_36&quot;_12"/>
      <sheetName val="S673_1_MAT__FILTRANTE12"/>
      <sheetName val="S673_2_GEOTEXTIL12"/>
      <sheetName val="TRANS__EXPLANACION12"/>
      <sheetName val="_S673_3_GEODREN_PLANAR_6&quot;12"/>
      <sheetName val="S681_1_GAVIONES12"/>
      <sheetName val="S700_1_Demarcacion12"/>
      <sheetName val="S700_2_Marca_víal12"/>
      <sheetName val="S701_1_tachas_reflectivas12"/>
      <sheetName val="S710_1_1_SEÑ_VERT__12"/>
      <sheetName val="S710_2_SEÑ_VERT_V12"/>
      <sheetName val="S710_1_2_SEÑ_VERT_12"/>
      <sheetName val="S730_1Defensas_12"/>
      <sheetName val="S800_2_CERCAS12"/>
      <sheetName val="S810_1_PROTECCION_TALUDES12"/>
      <sheetName val="S900_2Trans_explan12"/>
      <sheetName val="Tratamiento_fisuras12"/>
      <sheetName val="MARCAS_VIALES12"/>
      <sheetName val="Geomalla_con_fibra_de_vidrio12"/>
      <sheetName val="Anclajes_pasivos_4#612"/>
      <sheetName val="SNP1-geomalla_fibra_Vidrio12"/>
      <sheetName val="SNP2-geomalla_Biaxial12"/>
      <sheetName val="SNP3_concreto_3500_12"/>
      <sheetName val="SNP4_CEM__ASFALTICO12"/>
      <sheetName val="SNP5_MTTO_RUTINARIO12"/>
      <sheetName val="SNP6_Drenes12"/>
      <sheetName val="SNP7_Anclajes_pasivos_4#612"/>
      <sheetName val="SNP8_Anclajes_activos_2_Tor12"/>
      <sheetName val="SNP9_Anclajes_activos_4_Tor12"/>
      <sheetName val="SNP10_MATERIAL_3&quot;_TRIT12"/>
      <sheetName val="SNP11_Material_Relleno12"/>
      <sheetName val="SNP12_CUNETAS_3_00012"/>
      <sheetName val="SNP13_PARCHEO12"/>
      <sheetName val="SNP14_SELLO_JUNTAS12"/>
      <sheetName val="SNP15_Pilotes12"/>
      <sheetName val="SNP16_EXCAV__PAVIMENTO12"/>
      <sheetName val="SNP17_TRANS_BASE12"/>
      <sheetName val="SNP18_AFIRMADO_3&quot;12"/>
      <sheetName val="alcantarilla_K69+10312"/>
      <sheetName val="alcantarilla_K68+43712"/>
      <sheetName val="alcantarilla_K67+45512"/>
      <sheetName val="BOX_110+520_PUENTE_EL_VERDE12"/>
      <sheetName val="Muro_K99+070312"/>
      <sheetName val="MURO_K104+45412"/>
      <sheetName val="Muro_K109+057012"/>
      <sheetName val="BOX_K12"/>
      <sheetName val="INFORME_SEMANAL9"/>
      <sheetName val="201_79"/>
      <sheetName val="211_19"/>
      <sheetName val="320_29"/>
      <sheetName val="330_19"/>
      <sheetName val="330_29"/>
      <sheetName val="411_29"/>
      <sheetName val="450_2P9"/>
      <sheetName val="450_9P9"/>
      <sheetName val="461_19"/>
      <sheetName val="465_19"/>
      <sheetName val="464_1P9"/>
      <sheetName val="600_29"/>
      <sheetName val="630_59"/>
      <sheetName val="630_69"/>
      <sheetName val="630_79"/>
      <sheetName val="681_19"/>
      <sheetName val="670_P9"/>
      <sheetName val="671_P9"/>
      <sheetName val="674_29"/>
      <sheetName val="450_3P9"/>
      <sheetName val="621_1P9"/>
      <sheetName val="610_2P9"/>
      <sheetName val="230_29"/>
      <sheetName val="230_2P9"/>
      <sheetName val="621_1-1P9"/>
      <sheetName val="621_1_2P9"/>
      <sheetName val="PESO_VARILLAS9"/>
      <sheetName val="210_1_18"/>
      <sheetName val="210_1_28"/>
      <sheetName val="210_2_18"/>
      <sheetName val="220_18"/>
      <sheetName val="420_18"/>
      <sheetName val="421_18"/>
      <sheetName val="630_4_18"/>
      <sheetName val="640_1_18"/>
      <sheetName val="4P_1_18"/>
      <sheetName val="671_18"/>
      <sheetName val="673P_18"/>
      <sheetName val="674p_28"/>
      <sheetName val="640_1_28"/>
      <sheetName val="640_1_48"/>
      <sheetName val="630_3_18"/>
      <sheetName val="700_18"/>
      <sheetName val="701_28"/>
      <sheetName val="710_18"/>
      <sheetName val="730_18"/>
      <sheetName val="TORTA_EST8"/>
      <sheetName val="Indicadores_Y_Listas8"/>
      <sheetName val="PROY_ORIGINAL20"/>
      <sheetName val="PU_(2)19"/>
      <sheetName val="COSTOS_UNITARIOS14"/>
      <sheetName val="TRAYECTO_114"/>
      <sheetName val="200P_114"/>
      <sheetName val="210_2_214"/>
      <sheetName val="320_114"/>
      <sheetName val="640_114"/>
      <sheetName val="500P_114"/>
      <sheetName val="500P_214"/>
      <sheetName val="600_114"/>
      <sheetName val="610_114"/>
      <sheetName val="630_414"/>
      <sheetName val="640P_214"/>
      <sheetName val="640_1_(2)14"/>
      <sheetName val="672P_114"/>
      <sheetName val="2P_114"/>
      <sheetName val="900_214"/>
      <sheetName val="materiales_de_insumo14"/>
      <sheetName val="jornales_y_prestaciones14"/>
      <sheetName val="210_114"/>
      <sheetName val="310_114"/>
      <sheetName val="600_414"/>
      <sheetName val="661_114"/>
      <sheetName val="673_114"/>
      <sheetName val="673_214"/>
      <sheetName val="673_314"/>
      <sheetName val="672_114"/>
      <sheetName val="3P_114"/>
      <sheetName val="3P_214"/>
      <sheetName val="6_1P14"/>
      <sheetName val="6_2P14"/>
      <sheetName val="6_4P14"/>
      <sheetName val="VALOR_ENSAYOS14"/>
      <sheetName val="resumen_preacta14"/>
      <sheetName val="Resalto_en_asfalto14"/>
      <sheetName val="Mat_fresado_para_ampliacion14"/>
      <sheetName val="Tuberia_filtro_D=6&quot;14"/>
      <sheetName val="Realce_de_bordillo14"/>
      <sheetName val="Remocion_tuberia_d=24&quot;14"/>
      <sheetName val="GRAVA_ATRAQUES_DE_ALCANTARILL14"/>
      <sheetName val="FORMATO_PREACTA14"/>
      <sheetName val="FORMATO_FECHA)14"/>
      <sheetName val="DESMONTE_LIMP_14"/>
      <sheetName val="REGISTRO_FOTOGRAFICO14"/>
      <sheetName val="S200_1_DESM__LIMP_B_14"/>
      <sheetName val="S200_2_DESM__LIMP__NB14"/>
      <sheetName val="S201_7_DEMO__ESTRUCTURAS14"/>
      <sheetName val="Remocion_alcantarillas_14"/>
      <sheetName val="Excav__Mat__Comun_14"/>
      <sheetName val="s201_15-remoción_de_alcantari14"/>
      <sheetName val="s210_2_2-Exc_de_expl14"/>
      <sheetName val="s210_2_1-Exc_en_roca14"/>
      <sheetName val="s211_1_REMOCION_DERR_14"/>
      <sheetName val="s220_1_Terraplenes14"/>
      <sheetName val="s221_1_Pedraplen14"/>
      <sheetName val="S900_3_TRANS__DERRUMBE14"/>
      <sheetName val="s231_1_Geotextil14"/>
      <sheetName val="S230_2_Mejora__de_la_Sub-Ra14"/>
      <sheetName val="S320_1_Sub_base14"/>
      <sheetName val="S330_1_BASE_GRANULAR14"/>
      <sheetName val="CONFM__DE_CALZADA_EXISTENTE14"/>
      <sheetName val="S310_1_Confor__calzada_existe14"/>
      <sheetName val="_S450_1_MEZCLA_MDC-114"/>
      <sheetName val="_S450_2MEZCLA_MDC-214"/>
      <sheetName val="S420_1_RIEGO_DE_IMPRIMACION_14"/>
      <sheetName val="S421_1_RIEGO_LIGA_CRR-114"/>
      <sheetName val="S460_1_FRESADO_14"/>
      <sheetName val="Excav__REPARACION_PAVIMENTO_14"/>
      <sheetName val="S465_1_EXC__PAV__ASFALTICO14"/>
      <sheetName val="S500_1_PAVIMENTO_CONCRETO14"/>
      <sheetName val="S510_1_PAVIMENTO_ADOQUIN14"/>
      <sheetName val="S600_1_EXCAV__VARIAS_14"/>
      <sheetName val="Relleno_Estructuras14"/>
      <sheetName val="eXCAVACIONES_VARIAS_EN_ROCA_14"/>
      <sheetName val="S600_2_EXCAV__ROCA14"/>
      <sheetName val="S610_1_Relleno_Estructuras14"/>
      <sheetName val="S623_1_Anclajes_14"/>
      <sheetName val="S623P1_Pantalla_Concreto14"/>
      <sheetName val="S630_3_Concretos_C14"/>
      <sheetName val="S630_4a_Concretos_D14"/>
      <sheetName val="S630_4b_Concretos_D14"/>
      <sheetName val="S630_6_CONCRETO_F14"/>
      <sheetName val="CONCRETO_G14"/>
      <sheetName val="S630_7_CONCRETO_G14"/>
      <sheetName val="s640_1_Acero_refuerzo14"/>
      <sheetName val="S642_13_Juntas_dilatacion14"/>
      <sheetName val="S644_2_Tuberia_PVC_4&quot;14"/>
      <sheetName val="_TUBERIA_36&quot;14"/>
      <sheetName val="S632_1_Baranda14"/>
      <sheetName val="_S661_1_TUBERIA_36&quot;_14"/>
      <sheetName val="S673_1_MAT__FILTRANTE14"/>
      <sheetName val="S673_2_GEOTEXTIL14"/>
      <sheetName val="TRANS__EXPLANACION14"/>
      <sheetName val="_S673_3_GEODREN_PLANAR_6&quot;14"/>
      <sheetName val="S681_1_GAVIONES14"/>
      <sheetName val="S700_1_Demarcacion14"/>
      <sheetName val="S700_2_Marca_víal14"/>
      <sheetName val="S701_1_tachas_reflectivas14"/>
      <sheetName val="S710_1_1_SEÑ_VERT__14"/>
      <sheetName val="S710_2_SEÑ_VERT_V14"/>
      <sheetName val="S710_1_2_SEÑ_VERT_14"/>
      <sheetName val="S730_1Defensas_14"/>
      <sheetName val="S800_2_CERCAS14"/>
      <sheetName val="S810_1_PROTECCION_TALUDES14"/>
      <sheetName val="S900_2Trans_explan14"/>
      <sheetName val="Tratamiento_fisuras14"/>
      <sheetName val="MARCAS_VIALES14"/>
      <sheetName val="Geomalla_con_fibra_de_vidrio14"/>
      <sheetName val="Anclajes_pasivos_4#614"/>
      <sheetName val="SNP1-geomalla_fibra_Vidrio14"/>
      <sheetName val="SNP2-geomalla_Biaxial14"/>
      <sheetName val="SNP3_concreto_3500_14"/>
      <sheetName val="SNP4_CEM__ASFALTICO14"/>
      <sheetName val="SNP5_MTTO_RUTINARIO14"/>
      <sheetName val="SNP6_Drenes14"/>
      <sheetName val="SNP7_Anclajes_pasivos_4#614"/>
      <sheetName val="SNP8_Anclajes_activos_2_Tor14"/>
      <sheetName val="SNP9_Anclajes_activos_4_Tor14"/>
      <sheetName val="SNP10_MATERIAL_3&quot;_TRIT14"/>
      <sheetName val="SNP11_Material_Relleno14"/>
      <sheetName val="SNP12_CUNETAS_3_00014"/>
      <sheetName val="SNP13_PARCHEO14"/>
      <sheetName val="SNP14_SELLO_JUNTAS14"/>
      <sheetName val="SNP15_Pilotes14"/>
      <sheetName val="SNP16_EXCAV__PAVIMENTO14"/>
      <sheetName val="SNP17_TRANS_BASE14"/>
      <sheetName val="SNP18_AFIRMADO_3&quot;14"/>
      <sheetName val="alcantarilla_K69+10314"/>
      <sheetName val="alcantarilla_K68+43714"/>
      <sheetName val="alcantarilla_K67+45514"/>
      <sheetName val="BOX_110+520_PUENTE_EL_VERDE14"/>
      <sheetName val="Muro_K99+070314"/>
      <sheetName val="MURO_K104+45414"/>
      <sheetName val="Muro_K109+057014"/>
      <sheetName val="BOX_K14"/>
      <sheetName val="INFORME_SEMANAL11"/>
      <sheetName val="201_711"/>
      <sheetName val="211_111"/>
      <sheetName val="320_211"/>
      <sheetName val="330_111"/>
      <sheetName val="330_211"/>
      <sheetName val="411_211"/>
      <sheetName val="450_2P11"/>
      <sheetName val="450_9P11"/>
      <sheetName val="461_111"/>
      <sheetName val="465_111"/>
      <sheetName val="464_1P11"/>
      <sheetName val="600_211"/>
      <sheetName val="630_511"/>
      <sheetName val="630_611"/>
      <sheetName val="630_711"/>
      <sheetName val="681_111"/>
      <sheetName val="670_P11"/>
      <sheetName val="671_P11"/>
      <sheetName val="674_211"/>
      <sheetName val="450_3P11"/>
      <sheetName val="621_1P11"/>
      <sheetName val="610_2P11"/>
      <sheetName val="230_211"/>
      <sheetName val="230_2P11"/>
      <sheetName val="621_1-1P11"/>
      <sheetName val="621_1_2P11"/>
      <sheetName val="PESO_VARILLAS11"/>
      <sheetName val="210_1_110"/>
      <sheetName val="210_1_210"/>
      <sheetName val="210_2_110"/>
      <sheetName val="220_110"/>
      <sheetName val="420_110"/>
      <sheetName val="421_110"/>
      <sheetName val="630_4_110"/>
      <sheetName val="640_1_110"/>
      <sheetName val="4P_1_110"/>
      <sheetName val="671_110"/>
      <sheetName val="673P_110"/>
      <sheetName val="674p_210"/>
      <sheetName val="640_1_210"/>
      <sheetName val="640_1_410"/>
      <sheetName val="630_3_110"/>
      <sheetName val="700_110"/>
      <sheetName val="701_210"/>
      <sheetName val="710_110"/>
      <sheetName val="730_110"/>
      <sheetName val="TORTA_EST10"/>
      <sheetName val="Indicadores_Y_Listas10"/>
      <sheetName val="PROY_ORIGINAL21"/>
      <sheetName val="PU_(2)20"/>
      <sheetName val="COSTOS_UNITARIOS15"/>
      <sheetName val="TRAYECTO_115"/>
      <sheetName val="200P_115"/>
      <sheetName val="210_2_215"/>
      <sheetName val="320_115"/>
      <sheetName val="640_115"/>
      <sheetName val="500P_115"/>
      <sheetName val="500P_215"/>
      <sheetName val="600_115"/>
      <sheetName val="610_115"/>
      <sheetName val="630_415"/>
      <sheetName val="640P_215"/>
      <sheetName val="640_1_(2)15"/>
      <sheetName val="672P_115"/>
      <sheetName val="2P_115"/>
      <sheetName val="900_215"/>
      <sheetName val="materiales_de_insumo15"/>
      <sheetName val="jornales_y_prestaciones15"/>
      <sheetName val="210_115"/>
      <sheetName val="310_115"/>
      <sheetName val="600_415"/>
      <sheetName val="661_115"/>
      <sheetName val="673_115"/>
      <sheetName val="673_215"/>
      <sheetName val="673_315"/>
      <sheetName val="672_115"/>
      <sheetName val="3P_115"/>
      <sheetName val="3P_215"/>
      <sheetName val="6_1P15"/>
      <sheetName val="6_2P15"/>
      <sheetName val="6_4P15"/>
      <sheetName val="VALOR_ENSAYOS15"/>
      <sheetName val="resumen_preacta15"/>
      <sheetName val="Resalto_en_asfalto15"/>
      <sheetName val="Mat_fresado_para_ampliacion15"/>
      <sheetName val="Tuberia_filtro_D=6&quot;15"/>
      <sheetName val="Realce_de_bordillo15"/>
      <sheetName val="Remocion_tuberia_d=24&quot;15"/>
      <sheetName val="GRAVA_ATRAQUES_DE_ALCANTARILL15"/>
      <sheetName val="FORMATO_PREACTA15"/>
      <sheetName val="FORMATO_FECHA)15"/>
      <sheetName val="DESMONTE_LIMP_15"/>
      <sheetName val="REGISTRO_FOTOGRAFICO15"/>
      <sheetName val="S200_1_DESM__LIMP_B_15"/>
      <sheetName val="S200_2_DESM__LIMP__NB15"/>
      <sheetName val="S201_7_DEMO__ESTRUCTURAS15"/>
      <sheetName val="Remocion_alcantarillas_15"/>
      <sheetName val="Excav__Mat__Comun_15"/>
      <sheetName val="s201_15-remoción_de_alcantari15"/>
      <sheetName val="s210_2_2-Exc_de_expl15"/>
      <sheetName val="s210_2_1-Exc_en_roca15"/>
      <sheetName val="s211_1_REMOCION_DERR_15"/>
      <sheetName val="s220_1_Terraplenes15"/>
      <sheetName val="s221_1_Pedraplen15"/>
      <sheetName val="S900_3_TRANS__DERRUMBE15"/>
      <sheetName val="s231_1_Geotextil15"/>
      <sheetName val="S230_2_Mejora__de_la_Sub-Ra15"/>
      <sheetName val="S320_1_Sub_base15"/>
      <sheetName val="S330_1_BASE_GRANULAR15"/>
      <sheetName val="CONFM__DE_CALZADA_EXISTENTE15"/>
      <sheetName val="S310_1_Confor__calzada_existe15"/>
      <sheetName val="_S450_1_MEZCLA_MDC-115"/>
      <sheetName val="_S450_2MEZCLA_MDC-215"/>
      <sheetName val="S420_1_RIEGO_DE_IMPRIMACION_15"/>
      <sheetName val="S421_1_RIEGO_LIGA_CRR-115"/>
      <sheetName val="S460_1_FRESADO_15"/>
      <sheetName val="Excav__REPARACION_PAVIMENTO_15"/>
      <sheetName val="S465_1_EXC__PAV__ASFALTICO15"/>
      <sheetName val="S500_1_PAVIMENTO_CONCRETO15"/>
      <sheetName val="S510_1_PAVIMENTO_ADOQUIN15"/>
      <sheetName val="S600_1_EXCAV__VARIAS_15"/>
      <sheetName val="Relleno_Estructuras15"/>
      <sheetName val="eXCAVACIONES_VARIAS_EN_ROCA_15"/>
      <sheetName val="S600_2_EXCAV__ROCA15"/>
      <sheetName val="S610_1_Relleno_Estructuras15"/>
      <sheetName val="S623_1_Anclajes_15"/>
      <sheetName val="S623P1_Pantalla_Concreto15"/>
      <sheetName val="S630_3_Concretos_C15"/>
      <sheetName val="S630_4a_Concretos_D15"/>
      <sheetName val="S630_4b_Concretos_D15"/>
      <sheetName val="S630_6_CONCRETO_F15"/>
      <sheetName val="CONCRETO_G15"/>
      <sheetName val="S630_7_CONCRETO_G15"/>
      <sheetName val="s640_1_Acero_refuerzo15"/>
      <sheetName val="S642_13_Juntas_dilatacion15"/>
      <sheetName val="S644_2_Tuberia_PVC_4&quot;15"/>
      <sheetName val="_TUBERIA_36&quot;15"/>
      <sheetName val="S632_1_Baranda15"/>
      <sheetName val="_S661_1_TUBERIA_36&quot;_15"/>
      <sheetName val="S673_1_MAT__FILTRANTE15"/>
      <sheetName val="S673_2_GEOTEXTIL15"/>
      <sheetName val="TRANS__EXPLANACION15"/>
      <sheetName val="_S673_3_GEODREN_PLANAR_6&quot;15"/>
      <sheetName val="S681_1_GAVIONES15"/>
      <sheetName val="S700_1_Demarcacion15"/>
      <sheetName val="S700_2_Marca_víal15"/>
      <sheetName val="S701_1_tachas_reflectivas15"/>
      <sheetName val="S710_1_1_SEÑ_VERT__15"/>
      <sheetName val="S710_2_SEÑ_VERT_V15"/>
      <sheetName val="S710_1_2_SEÑ_VERT_15"/>
      <sheetName val="S730_1Defensas_15"/>
      <sheetName val="S800_2_CERCAS15"/>
      <sheetName val="S810_1_PROTECCION_TALUDES15"/>
      <sheetName val="S900_2Trans_explan15"/>
      <sheetName val="Tratamiento_fisuras15"/>
      <sheetName val="MARCAS_VIALES15"/>
      <sheetName val="Geomalla_con_fibra_de_vidrio15"/>
      <sheetName val="Anclajes_pasivos_4#615"/>
      <sheetName val="SNP1-geomalla_fibra_Vidrio15"/>
      <sheetName val="SNP2-geomalla_Biaxial15"/>
      <sheetName val="SNP3_concreto_3500_15"/>
      <sheetName val="SNP4_CEM__ASFALTICO15"/>
      <sheetName val="SNP5_MTTO_RUTINARIO15"/>
      <sheetName val="SNP6_Drenes15"/>
      <sheetName val="SNP7_Anclajes_pasivos_4#615"/>
      <sheetName val="SNP8_Anclajes_activos_2_Tor15"/>
      <sheetName val="SNP9_Anclajes_activos_4_Tor15"/>
      <sheetName val="SNP10_MATERIAL_3&quot;_TRIT15"/>
      <sheetName val="SNP11_Material_Relleno15"/>
      <sheetName val="SNP12_CUNETAS_3_00015"/>
      <sheetName val="SNP13_PARCHEO15"/>
      <sheetName val="SNP14_SELLO_JUNTAS15"/>
      <sheetName val="SNP15_Pilotes15"/>
      <sheetName val="SNP16_EXCAV__PAVIMENTO15"/>
      <sheetName val="SNP17_TRANS_BASE15"/>
      <sheetName val="SNP18_AFIRMADO_3&quot;15"/>
      <sheetName val="alcantarilla_K69+10315"/>
      <sheetName val="alcantarilla_K68+43715"/>
      <sheetName val="alcantarilla_K67+45515"/>
      <sheetName val="BOX_110+520_PUENTE_EL_VERDE15"/>
      <sheetName val="Muro_K99+070315"/>
      <sheetName val="MURO_K104+45415"/>
      <sheetName val="Muro_K109+057015"/>
      <sheetName val="BOX_K15"/>
      <sheetName val="INFORME_SEMANAL12"/>
      <sheetName val="201_712"/>
      <sheetName val="211_112"/>
      <sheetName val="320_212"/>
      <sheetName val="330_112"/>
      <sheetName val="330_212"/>
      <sheetName val="411_212"/>
      <sheetName val="450_2P12"/>
      <sheetName val="450_9P12"/>
      <sheetName val="461_112"/>
      <sheetName val="465_112"/>
      <sheetName val="464_1P12"/>
      <sheetName val="600_212"/>
      <sheetName val="630_512"/>
      <sheetName val="630_612"/>
      <sheetName val="630_712"/>
      <sheetName val="681_112"/>
      <sheetName val="670_P12"/>
      <sheetName val="671_P12"/>
      <sheetName val="674_212"/>
      <sheetName val="450_3P12"/>
      <sheetName val="621_1P12"/>
      <sheetName val="610_2P12"/>
      <sheetName val="230_212"/>
      <sheetName val="230_2P12"/>
      <sheetName val="621_1-1P12"/>
      <sheetName val="621_1_2P12"/>
      <sheetName val="PESO_VARILLAS12"/>
      <sheetName val="210_1_111"/>
      <sheetName val="210_1_211"/>
      <sheetName val="210_2_111"/>
      <sheetName val="220_111"/>
      <sheetName val="420_111"/>
      <sheetName val="421_111"/>
      <sheetName val="630_4_111"/>
      <sheetName val="640_1_111"/>
      <sheetName val="4P_1_111"/>
      <sheetName val="671_111"/>
      <sheetName val="673P_111"/>
      <sheetName val="674p_211"/>
      <sheetName val="640_1_211"/>
      <sheetName val="640_1_411"/>
      <sheetName val="630_3_111"/>
      <sheetName val="700_111"/>
      <sheetName val="701_211"/>
      <sheetName val="710_111"/>
      <sheetName val="730_111"/>
      <sheetName val="TORTA_EST11"/>
      <sheetName val="Indicadores_Y_Listas11"/>
      <sheetName val="PROY_ORIGINAL22"/>
      <sheetName val="PU_(2)21"/>
      <sheetName val="COSTOS_UNITARIOS16"/>
      <sheetName val="TRAYECTO_116"/>
      <sheetName val="200P_116"/>
      <sheetName val="210_2_216"/>
      <sheetName val="320_116"/>
      <sheetName val="640_116"/>
      <sheetName val="500P_116"/>
      <sheetName val="500P_216"/>
      <sheetName val="600_116"/>
      <sheetName val="610_116"/>
      <sheetName val="630_416"/>
      <sheetName val="640P_216"/>
      <sheetName val="640_1_(2)16"/>
      <sheetName val="672P_116"/>
      <sheetName val="2P_116"/>
      <sheetName val="900_216"/>
      <sheetName val="materiales_de_insumo16"/>
      <sheetName val="jornales_y_prestaciones16"/>
      <sheetName val="210_116"/>
      <sheetName val="310_116"/>
      <sheetName val="600_416"/>
      <sheetName val="661_116"/>
      <sheetName val="673_116"/>
      <sheetName val="673_216"/>
      <sheetName val="673_316"/>
      <sheetName val="672_116"/>
      <sheetName val="3P_116"/>
      <sheetName val="3P_216"/>
      <sheetName val="6_1P16"/>
      <sheetName val="6_2P16"/>
      <sheetName val="6_4P16"/>
      <sheetName val="VALOR_ENSAYOS16"/>
      <sheetName val="resumen_preacta16"/>
      <sheetName val="Resalto_en_asfalto16"/>
      <sheetName val="Mat_fresado_para_ampliacion16"/>
      <sheetName val="Tuberia_filtro_D=6&quot;16"/>
      <sheetName val="Realce_de_bordillo16"/>
      <sheetName val="Remocion_tuberia_d=24&quot;16"/>
      <sheetName val="GRAVA_ATRAQUES_DE_ALCANTARILL16"/>
      <sheetName val="FORMATO_PREACTA16"/>
      <sheetName val="FORMATO_FECHA)16"/>
      <sheetName val="DESMONTE_LIMP_16"/>
      <sheetName val="REGISTRO_FOTOGRAFICO16"/>
      <sheetName val="S200_1_DESM__LIMP_B_16"/>
      <sheetName val="S200_2_DESM__LIMP__NB16"/>
      <sheetName val="S201_7_DEMO__ESTRUCTURAS16"/>
      <sheetName val="Remocion_alcantarillas_16"/>
      <sheetName val="Excav__Mat__Comun_16"/>
      <sheetName val="s201_15-remoción_de_alcantari16"/>
      <sheetName val="s210_2_2-Exc_de_expl16"/>
      <sheetName val="s210_2_1-Exc_en_roca16"/>
      <sheetName val="s211_1_REMOCION_DERR_16"/>
      <sheetName val="s220_1_Terraplenes16"/>
      <sheetName val="s221_1_Pedraplen16"/>
      <sheetName val="S900_3_TRANS__DERRUMBE16"/>
      <sheetName val="s231_1_Geotextil16"/>
      <sheetName val="S230_2_Mejora__de_la_Sub-Ra16"/>
      <sheetName val="S320_1_Sub_base16"/>
      <sheetName val="S330_1_BASE_GRANULAR16"/>
      <sheetName val="CONFM__DE_CALZADA_EXISTENTE16"/>
      <sheetName val="S310_1_Confor__calzada_existe16"/>
      <sheetName val="_S450_1_MEZCLA_MDC-116"/>
      <sheetName val="_S450_2MEZCLA_MDC-216"/>
      <sheetName val="S420_1_RIEGO_DE_IMPRIMACION_16"/>
      <sheetName val="S421_1_RIEGO_LIGA_CRR-116"/>
      <sheetName val="S460_1_FRESADO_16"/>
      <sheetName val="Excav__REPARACION_PAVIMENTO_16"/>
      <sheetName val="S465_1_EXC__PAV__ASFALTICO16"/>
      <sheetName val="S500_1_PAVIMENTO_CONCRETO16"/>
      <sheetName val="S510_1_PAVIMENTO_ADOQUIN16"/>
      <sheetName val="S600_1_EXCAV__VARIAS_16"/>
      <sheetName val="Relleno_Estructuras16"/>
      <sheetName val="eXCAVACIONES_VARIAS_EN_ROCA_16"/>
      <sheetName val="S600_2_EXCAV__ROCA16"/>
      <sheetName val="S610_1_Relleno_Estructuras16"/>
      <sheetName val="S623_1_Anclajes_16"/>
      <sheetName val="S623P1_Pantalla_Concreto16"/>
      <sheetName val="S630_3_Concretos_C16"/>
      <sheetName val="S630_4a_Concretos_D16"/>
      <sheetName val="S630_4b_Concretos_D16"/>
      <sheetName val="S630_6_CONCRETO_F16"/>
      <sheetName val="CONCRETO_G16"/>
      <sheetName val="S630_7_CONCRETO_G16"/>
      <sheetName val="s640_1_Acero_refuerzo16"/>
      <sheetName val="S642_13_Juntas_dilatacion16"/>
      <sheetName val="S644_2_Tuberia_PVC_4&quot;16"/>
      <sheetName val="_TUBERIA_36&quot;16"/>
      <sheetName val="S632_1_Baranda16"/>
      <sheetName val="_S661_1_TUBERIA_36&quot;_16"/>
      <sheetName val="S673_1_MAT__FILTRANTE16"/>
      <sheetName val="S673_2_GEOTEXTIL16"/>
      <sheetName val="TRANS__EXPLANACION16"/>
      <sheetName val="_S673_3_GEODREN_PLANAR_6&quot;16"/>
      <sheetName val="S681_1_GAVIONES16"/>
      <sheetName val="S700_1_Demarcacion16"/>
      <sheetName val="S700_2_Marca_víal16"/>
      <sheetName val="S701_1_tachas_reflectivas16"/>
      <sheetName val="S710_1_1_SEÑ_VERT__16"/>
      <sheetName val="S710_2_SEÑ_VERT_V16"/>
      <sheetName val="S710_1_2_SEÑ_VERT_16"/>
      <sheetName val="S730_1Defensas_16"/>
      <sheetName val="S800_2_CERCAS16"/>
      <sheetName val="S810_1_PROTECCION_TALUDES16"/>
      <sheetName val="S900_2Trans_explan16"/>
      <sheetName val="Tratamiento_fisuras16"/>
      <sheetName val="MARCAS_VIALES16"/>
      <sheetName val="Geomalla_con_fibra_de_vidrio16"/>
      <sheetName val="Anclajes_pasivos_4#616"/>
      <sheetName val="SNP1-geomalla_fibra_Vidrio16"/>
      <sheetName val="SNP2-geomalla_Biaxial16"/>
      <sheetName val="SNP3_concreto_3500_16"/>
      <sheetName val="SNP4_CEM__ASFALTICO16"/>
      <sheetName val="SNP5_MTTO_RUTINARIO16"/>
      <sheetName val="SNP6_Drenes16"/>
      <sheetName val="SNP7_Anclajes_pasivos_4#616"/>
      <sheetName val="SNP8_Anclajes_activos_2_Tor16"/>
      <sheetName val="SNP9_Anclajes_activos_4_Tor16"/>
      <sheetName val="SNP10_MATERIAL_3&quot;_TRIT16"/>
      <sheetName val="SNP11_Material_Relleno16"/>
      <sheetName val="SNP12_CUNETAS_3_00016"/>
      <sheetName val="SNP13_PARCHEO16"/>
      <sheetName val="SNP14_SELLO_JUNTAS16"/>
      <sheetName val="SNP15_Pilotes16"/>
      <sheetName val="SNP16_EXCAV__PAVIMENTO16"/>
      <sheetName val="SNP17_TRANS_BASE16"/>
      <sheetName val="SNP18_AFIRMADO_3&quot;16"/>
      <sheetName val="alcantarilla_K69+10316"/>
      <sheetName val="alcantarilla_K68+43716"/>
      <sheetName val="alcantarilla_K67+45516"/>
      <sheetName val="BOX_110+520_PUENTE_EL_VERDE16"/>
      <sheetName val="Muro_K99+070316"/>
      <sheetName val="MURO_K104+45416"/>
      <sheetName val="Muro_K109+057016"/>
      <sheetName val="BOX_K16"/>
      <sheetName val="INFORME_SEMANAL13"/>
      <sheetName val="201_713"/>
      <sheetName val="211_113"/>
      <sheetName val="320_213"/>
      <sheetName val="330_113"/>
      <sheetName val="330_213"/>
      <sheetName val="411_213"/>
      <sheetName val="450_2P13"/>
      <sheetName val="450_9P13"/>
      <sheetName val="461_113"/>
      <sheetName val="465_113"/>
      <sheetName val="464_1P13"/>
      <sheetName val="600_213"/>
      <sheetName val="630_513"/>
      <sheetName val="630_613"/>
      <sheetName val="630_713"/>
      <sheetName val="681_113"/>
      <sheetName val="670_P13"/>
      <sheetName val="671_P13"/>
      <sheetName val="674_213"/>
      <sheetName val="450_3P13"/>
      <sheetName val="621_1P13"/>
      <sheetName val="610_2P13"/>
      <sheetName val="230_213"/>
      <sheetName val="230_2P13"/>
      <sheetName val="621_1-1P13"/>
      <sheetName val="621_1_2P13"/>
      <sheetName val="PESO_VARILLAS13"/>
      <sheetName val="210_1_112"/>
      <sheetName val="210_1_212"/>
      <sheetName val="210_2_112"/>
      <sheetName val="220_112"/>
      <sheetName val="420_112"/>
      <sheetName val="421_112"/>
      <sheetName val="630_4_112"/>
      <sheetName val="640_1_112"/>
      <sheetName val="4P_1_112"/>
      <sheetName val="671_112"/>
      <sheetName val="673P_112"/>
      <sheetName val="674p_212"/>
      <sheetName val="640_1_212"/>
      <sheetName val="640_1_412"/>
      <sheetName val="630_3_112"/>
      <sheetName val="700_112"/>
      <sheetName val="701_212"/>
      <sheetName val="710_112"/>
      <sheetName val="730_112"/>
      <sheetName val="TORTA_EST12"/>
      <sheetName val="Indicadores_Y_Listas12"/>
      <sheetName val="PROY_ORIGINAL23"/>
      <sheetName val="PU_(2)22"/>
      <sheetName val="COSTOS_UNITARIOS17"/>
      <sheetName val="TRAYECTO_117"/>
      <sheetName val="200P_117"/>
      <sheetName val="210_2_217"/>
      <sheetName val="320_117"/>
      <sheetName val="640_117"/>
      <sheetName val="500P_117"/>
      <sheetName val="500P_217"/>
      <sheetName val="600_117"/>
      <sheetName val="610_117"/>
      <sheetName val="630_417"/>
      <sheetName val="640P_217"/>
      <sheetName val="640_1_(2)17"/>
      <sheetName val="672P_117"/>
      <sheetName val="2P_117"/>
      <sheetName val="900_217"/>
      <sheetName val="materiales_de_insumo17"/>
      <sheetName val="jornales_y_prestaciones17"/>
      <sheetName val="210_117"/>
      <sheetName val="310_117"/>
      <sheetName val="600_417"/>
      <sheetName val="661_117"/>
      <sheetName val="673_117"/>
      <sheetName val="673_217"/>
      <sheetName val="673_317"/>
      <sheetName val="672_117"/>
      <sheetName val="3P_117"/>
      <sheetName val="3P_217"/>
      <sheetName val="6_1P17"/>
      <sheetName val="6_2P17"/>
      <sheetName val="6_4P17"/>
      <sheetName val="VALOR_ENSAYOS17"/>
      <sheetName val="resumen_preacta17"/>
      <sheetName val="Resalto_en_asfalto17"/>
      <sheetName val="Mat_fresado_para_ampliacion17"/>
      <sheetName val="Tuberia_filtro_D=6&quot;17"/>
      <sheetName val="Realce_de_bordillo17"/>
      <sheetName val="Remocion_tuberia_d=24&quot;17"/>
      <sheetName val="GRAVA_ATRAQUES_DE_ALCANTARILL17"/>
      <sheetName val="FORMATO_PREACTA17"/>
      <sheetName val="FORMATO_FECHA)17"/>
      <sheetName val="DESMONTE_LIMP_17"/>
      <sheetName val="REGISTRO_FOTOGRAFICO17"/>
      <sheetName val="S200_1_DESM__LIMP_B_17"/>
      <sheetName val="S200_2_DESM__LIMP__NB17"/>
      <sheetName val="S201_7_DEMO__ESTRUCTURAS17"/>
      <sheetName val="Remocion_alcantarillas_17"/>
      <sheetName val="Excav__Mat__Comun_17"/>
      <sheetName val="s201_15-remoción_de_alcantari17"/>
      <sheetName val="s210_2_2-Exc_de_expl17"/>
      <sheetName val="s210_2_1-Exc_en_roca17"/>
      <sheetName val="s211_1_REMOCION_DERR_17"/>
      <sheetName val="s220_1_Terraplenes17"/>
      <sheetName val="s221_1_Pedraplen17"/>
      <sheetName val="S900_3_TRANS__DERRUMBE17"/>
      <sheetName val="s231_1_Geotextil17"/>
      <sheetName val="S230_2_Mejora__de_la_Sub-Ra17"/>
      <sheetName val="S320_1_Sub_base17"/>
      <sheetName val="S330_1_BASE_GRANULAR17"/>
      <sheetName val="CONFM__DE_CALZADA_EXISTENTE17"/>
      <sheetName val="S310_1_Confor__calzada_existe17"/>
      <sheetName val="_S450_1_MEZCLA_MDC-117"/>
      <sheetName val="_S450_2MEZCLA_MDC-217"/>
      <sheetName val="S420_1_RIEGO_DE_IMPRIMACION_17"/>
      <sheetName val="S421_1_RIEGO_LIGA_CRR-117"/>
      <sheetName val="S460_1_FRESADO_17"/>
      <sheetName val="Excav__REPARACION_PAVIMENTO_17"/>
      <sheetName val="S465_1_EXC__PAV__ASFALTICO17"/>
      <sheetName val="S500_1_PAVIMENTO_CONCRETO17"/>
      <sheetName val="S510_1_PAVIMENTO_ADOQUIN17"/>
      <sheetName val="S600_1_EXCAV__VARIAS_17"/>
      <sheetName val="Relleno_Estructuras17"/>
      <sheetName val="eXCAVACIONES_VARIAS_EN_ROCA_17"/>
      <sheetName val="S600_2_EXCAV__ROCA17"/>
      <sheetName val="S610_1_Relleno_Estructuras17"/>
      <sheetName val="S623_1_Anclajes_17"/>
      <sheetName val="S623P1_Pantalla_Concreto17"/>
      <sheetName val="S630_3_Concretos_C17"/>
      <sheetName val="S630_4a_Concretos_D17"/>
      <sheetName val="S630_4b_Concretos_D17"/>
      <sheetName val="S630_6_CONCRETO_F17"/>
      <sheetName val="CONCRETO_G17"/>
      <sheetName val="S630_7_CONCRETO_G17"/>
      <sheetName val="s640_1_Acero_refuerzo17"/>
      <sheetName val="S642_13_Juntas_dilatacion17"/>
      <sheetName val="S644_2_Tuberia_PVC_4&quot;17"/>
      <sheetName val="_TUBERIA_36&quot;17"/>
      <sheetName val="S632_1_Baranda17"/>
      <sheetName val="_S661_1_TUBERIA_36&quot;_17"/>
      <sheetName val="S673_1_MAT__FILTRANTE17"/>
      <sheetName val="S673_2_GEOTEXTIL17"/>
      <sheetName val="TRANS__EXPLANACION17"/>
      <sheetName val="_S673_3_GEODREN_PLANAR_6&quot;17"/>
      <sheetName val="S681_1_GAVIONES17"/>
      <sheetName val="S700_1_Demarcacion17"/>
      <sheetName val="S700_2_Marca_víal17"/>
      <sheetName val="S701_1_tachas_reflectivas17"/>
      <sheetName val="S710_1_1_SEÑ_VERT__17"/>
      <sheetName val="S710_2_SEÑ_VERT_V17"/>
      <sheetName val="S710_1_2_SEÑ_VERT_17"/>
      <sheetName val="S730_1Defensas_17"/>
      <sheetName val="S800_2_CERCAS17"/>
      <sheetName val="S810_1_PROTECCION_TALUDES17"/>
      <sheetName val="S900_2Trans_explan17"/>
      <sheetName val="Tratamiento_fisuras17"/>
      <sheetName val="MARCAS_VIALES17"/>
      <sheetName val="Geomalla_con_fibra_de_vidrio17"/>
      <sheetName val="Anclajes_pasivos_4#617"/>
      <sheetName val="SNP1-geomalla_fibra_Vidrio17"/>
      <sheetName val="SNP2-geomalla_Biaxial17"/>
      <sheetName val="SNP3_concreto_3500_17"/>
      <sheetName val="SNP4_CEM__ASFALTICO17"/>
      <sheetName val="SNP5_MTTO_RUTINARIO17"/>
      <sheetName val="SNP6_Drenes17"/>
      <sheetName val="SNP7_Anclajes_pasivos_4#617"/>
      <sheetName val="SNP8_Anclajes_activos_2_Tor17"/>
      <sheetName val="SNP9_Anclajes_activos_4_Tor17"/>
      <sheetName val="SNP10_MATERIAL_3&quot;_TRIT17"/>
      <sheetName val="SNP11_Material_Relleno17"/>
      <sheetName val="SNP12_CUNETAS_3_00017"/>
      <sheetName val="SNP13_PARCHEO17"/>
      <sheetName val="SNP14_SELLO_JUNTAS17"/>
      <sheetName val="SNP15_Pilotes17"/>
      <sheetName val="SNP16_EXCAV__PAVIMENTO17"/>
      <sheetName val="SNP17_TRANS_BASE17"/>
      <sheetName val="SNP18_AFIRMADO_3&quot;17"/>
      <sheetName val="alcantarilla_K69+10317"/>
      <sheetName val="alcantarilla_K68+43717"/>
      <sheetName val="alcantarilla_K67+45517"/>
      <sheetName val="BOX_110+520_PUENTE_EL_VERDE17"/>
      <sheetName val="Muro_K99+070317"/>
      <sheetName val="MURO_K104+45417"/>
      <sheetName val="Muro_K109+057017"/>
      <sheetName val="BOX_K17"/>
      <sheetName val="INFORME_SEMANAL14"/>
      <sheetName val="201_714"/>
      <sheetName val="211_114"/>
      <sheetName val="320_214"/>
      <sheetName val="330_114"/>
      <sheetName val="330_214"/>
      <sheetName val="411_214"/>
      <sheetName val="450_2P14"/>
      <sheetName val="450_9P14"/>
      <sheetName val="461_114"/>
      <sheetName val="465_114"/>
      <sheetName val="464_1P14"/>
      <sheetName val="600_214"/>
      <sheetName val="630_514"/>
      <sheetName val="630_614"/>
      <sheetName val="630_714"/>
      <sheetName val="681_114"/>
      <sheetName val="670_P14"/>
      <sheetName val="671_P14"/>
      <sheetName val="674_214"/>
      <sheetName val="450_3P14"/>
      <sheetName val="621_1P14"/>
      <sheetName val="610_2P14"/>
      <sheetName val="230_214"/>
      <sheetName val="230_2P14"/>
      <sheetName val="621_1-1P14"/>
      <sheetName val="621_1_2P14"/>
      <sheetName val="PESO_VARILLAS14"/>
      <sheetName val="210_1_113"/>
      <sheetName val="210_1_213"/>
      <sheetName val="210_2_113"/>
      <sheetName val="220_113"/>
      <sheetName val="420_113"/>
      <sheetName val="421_113"/>
      <sheetName val="630_4_113"/>
      <sheetName val="640_1_113"/>
      <sheetName val="4P_1_113"/>
      <sheetName val="671_113"/>
      <sheetName val="673P_113"/>
      <sheetName val="674p_213"/>
      <sheetName val="640_1_213"/>
      <sheetName val="640_1_413"/>
      <sheetName val="630_3_113"/>
      <sheetName val="700_113"/>
      <sheetName val="701_213"/>
      <sheetName val="710_113"/>
      <sheetName val="730_113"/>
      <sheetName val="TORTA_EST13"/>
      <sheetName val="Indicadores_Y_Listas13"/>
      <sheetName val="PROY_ORIGINAL24"/>
      <sheetName val="PU_(2)23"/>
      <sheetName val="COSTOS_UNITARIOS18"/>
      <sheetName val="TRAYECTO_118"/>
      <sheetName val="200P_118"/>
      <sheetName val="210_2_218"/>
      <sheetName val="320_118"/>
      <sheetName val="640_118"/>
      <sheetName val="500P_118"/>
      <sheetName val="500P_218"/>
      <sheetName val="600_118"/>
      <sheetName val="610_118"/>
      <sheetName val="630_418"/>
      <sheetName val="640P_218"/>
      <sheetName val="640_1_(2)18"/>
      <sheetName val="672P_118"/>
      <sheetName val="2P_118"/>
      <sheetName val="900_218"/>
      <sheetName val="materiales_de_insumo18"/>
      <sheetName val="jornales_y_prestaciones18"/>
      <sheetName val="210_118"/>
      <sheetName val="310_118"/>
      <sheetName val="600_418"/>
      <sheetName val="661_118"/>
      <sheetName val="673_118"/>
      <sheetName val="673_218"/>
      <sheetName val="673_318"/>
      <sheetName val="672_118"/>
      <sheetName val="3P_118"/>
      <sheetName val="3P_218"/>
      <sheetName val="6_1P18"/>
      <sheetName val="6_2P18"/>
      <sheetName val="6_4P18"/>
      <sheetName val="VALOR_ENSAYOS18"/>
      <sheetName val="resumen_preacta18"/>
      <sheetName val="Resalto_en_asfalto18"/>
      <sheetName val="Mat_fresado_para_ampliacion18"/>
      <sheetName val="Tuberia_filtro_D=6&quot;18"/>
      <sheetName val="Realce_de_bordillo18"/>
      <sheetName val="Remocion_tuberia_d=24&quot;18"/>
      <sheetName val="GRAVA_ATRAQUES_DE_ALCANTARILL18"/>
      <sheetName val="FORMATO_PREACTA18"/>
      <sheetName val="FORMATO_FECHA)18"/>
      <sheetName val="DESMONTE_LIMP_18"/>
      <sheetName val="REGISTRO_FOTOGRAFICO18"/>
      <sheetName val="S200_1_DESM__LIMP_B_18"/>
      <sheetName val="S200_2_DESM__LIMP__NB18"/>
      <sheetName val="S201_7_DEMO__ESTRUCTURAS18"/>
      <sheetName val="Remocion_alcantarillas_18"/>
      <sheetName val="Excav__Mat__Comun_18"/>
      <sheetName val="s201_15-remoción_de_alcantari18"/>
      <sheetName val="s210_2_2-Exc_de_expl18"/>
      <sheetName val="s210_2_1-Exc_en_roca18"/>
      <sheetName val="s211_1_REMOCION_DERR_18"/>
      <sheetName val="s220_1_Terraplenes18"/>
      <sheetName val="s221_1_Pedraplen18"/>
      <sheetName val="S900_3_TRANS__DERRUMBE18"/>
      <sheetName val="s231_1_Geotextil18"/>
      <sheetName val="S230_2_Mejora__de_la_Sub-Ra18"/>
      <sheetName val="S320_1_Sub_base18"/>
      <sheetName val="S330_1_BASE_GRANULAR18"/>
      <sheetName val="CONFM__DE_CALZADA_EXISTENTE18"/>
      <sheetName val="S310_1_Confor__calzada_existe18"/>
      <sheetName val="_S450_1_MEZCLA_MDC-118"/>
      <sheetName val="_S450_2MEZCLA_MDC-218"/>
      <sheetName val="S420_1_RIEGO_DE_IMPRIMACION_18"/>
      <sheetName val="S421_1_RIEGO_LIGA_CRR-118"/>
      <sheetName val="S460_1_FRESADO_18"/>
      <sheetName val="Excav__REPARACION_PAVIMENTO_18"/>
      <sheetName val="S465_1_EXC__PAV__ASFALTICO18"/>
      <sheetName val="S500_1_PAVIMENTO_CONCRETO18"/>
      <sheetName val="S510_1_PAVIMENTO_ADOQUIN18"/>
      <sheetName val="S600_1_EXCAV__VARIAS_18"/>
      <sheetName val="Relleno_Estructuras18"/>
      <sheetName val="eXCAVACIONES_VARIAS_EN_ROCA_18"/>
      <sheetName val="S600_2_EXCAV__ROCA18"/>
      <sheetName val="S610_1_Relleno_Estructuras18"/>
      <sheetName val="S623_1_Anclajes_18"/>
      <sheetName val="S623P1_Pantalla_Concreto18"/>
      <sheetName val="S630_3_Concretos_C18"/>
      <sheetName val="S630_4a_Concretos_D18"/>
      <sheetName val="S630_4b_Concretos_D18"/>
      <sheetName val="S630_6_CONCRETO_F18"/>
      <sheetName val="CONCRETO_G18"/>
      <sheetName val="S630_7_CONCRETO_G18"/>
      <sheetName val="s640_1_Acero_refuerzo18"/>
      <sheetName val="S642_13_Juntas_dilatacion18"/>
      <sheetName val="S644_2_Tuberia_PVC_4&quot;18"/>
      <sheetName val="_TUBERIA_36&quot;18"/>
      <sheetName val="S632_1_Baranda18"/>
      <sheetName val="_S661_1_TUBERIA_36&quot;_18"/>
      <sheetName val="S673_1_MAT__FILTRANTE18"/>
      <sheetName val="S673_2_GEOTEXTIL18"/>
      <sheetName val="TRANS__EXPLANACION18"/>
      <sheetName val="_S673_3_GEODREN_PLANAR_6&quot;18"/>
      <sheetName val="S681_1_GAVIONES18"/>
      <sheetName val="S700_1_Demarcacion18"/>
      <sheetName val="S700_2_Marca_víal18"/>
      <sheetName val="S701_1_tachas_reflectivas18"/>
      <sheetName val="S710_1_1_SEÑ_VERT__18"/>
      <sheetName val="S710_2_SEÑ_VERT_V18"/>
      <sheetName val="S710_1_2_SEÑ_VERT_18"/>
      <sheetName val="S730_1Defensas_18"/>
      <sheetName val="S800_2_CERCAS18"/>
      <sheetName val="S810_1_PROTECCION_TALUDES18"/>
      <sheetName val="S900_2Trans_explan18"/>
      <sheetName val="Tratamiento_fisuras18"/>
      <sheetName val="MARCAS_VIALES18"/>
      <sheetName val="Geomalla_con_fibra_de_vidrio18"/>
      <sheetName val="Anclajes_pasivos_4#618"/>
      <sheetName val="SNP1-geomalla_fibra_Vidrio18"/>
      <sheetName val="SNP2-geomalla_Biaxial18"/>
      <sheetName val="SNP3_concreto_3500_18"/>
      <sheetName val="SNP4_CEM__ASFALTICO18"/>
      <sheetName val="SNP5_MTTO_RUTINARIO18"/>
      <sheetName val="SNP6_Drenes18"/>
      <sheetName val="SNP7_Anclajes_pasivos_4#618"/>
      <sheetName val="SNP8_Anclajes_activos_2_Tor18"/>
      <sheetName val="SNP9_Anclajes_activos_4_Tor18"/>
      <sheetName val="SNP10_MATERIAL_3&quot;_TRIT18"/>
      <sheetName val="SNP11_Material_Relleno18"/>
      <sheetName val="SNP12_CUNETAS_3_00018"/>
      <sheetName val="SNP13_PARCHEO18"/>
      <sheetName val="SNP14_SELLO_JUNTAS18"/>
      <sheetName val="SNP15_Pilotes18"/>
      <sheetName val="SNP16_EXCAV__PAVIMENTO18"/>
      <sheetName val="SNP17_TRANS_BASE18"/>
      <sheetName val="SNP18_AFIRMADO_3&quot;18"/>
      <sheetName val="alcantarilla_K69+10318"/>
      <sheetName val="alcantarilla_K68+43718"/>
      <sheetName val="alcantarilla_K67+45518"/>
      <sheetName val="BOX_110+520_PUENTE_EL_VERDE18"/>
      <sheetName val="Muro_K99+070318"/>
      <sheetName val="MURO_K104+45418"/>
      <sheetName val="Muro_K109+057018"/>
      <sheetName val="BOX_K18"/>
      <sheetName val="INFORME_SEMANAL15"/>
      <sheetName val="201_715"/>
      <sheetName val="211_115"/>
      <sheetName val="320_215"/>
      <sheetName val="330_115"/>
      <sheetName val="330_215"/>
      <sheetName val="411_215"/>
      <sheetName val="450_2P15"/>
      <sheetName val="450_9P15"/>
      <sheetName val="461_115"/>
      <sheetName val="465_115"/>
      <sheetName val="464_1P15"/>
      <sheetName val="600_215"/>
      <sheetName val="630_515"/>
      <sheetName val="630_615"/>
      <sheetName val="630_715"/>
      <sheetName val="681_115"/>
      <sheetName val="670_P15"/>
      <sheetName val="671_P15"/>
      <sheetName val="674_215"/>
      <sheetName val="450_3P15"/>
      <sheetName val="621_1P15"/>
      <sheetName val="610_2P15"/>
      <sheetName val="230_215"/>
      <sheetName val="230_2P15"/>
      <sheetName val="621_1-1P15"/>
      <sheetName val="621_1_2P15"/>
      <sheetName val="PESO_VARILLAS15"/>
      <sheetName val="210_1_114"/>
      <sheetName val="210_1_214"/>
      <sheetName val="210_2_114"/>
      <sheetName val="220_114"/>
      <sheetName val="420_114"/>
      <sheetName val="421_114"/>
      <sheetName val="630_4_114"/>
      <sheetName val="640_1_114"/>
      <sheetName val="4P_1_114"/>
      <sheetName val="671_114"/>
      <sheetName val="673P_114"/>
      <sheetName val="674p_214"/>
      <sheetName val="640_1_214"/>
      <sheetName val="640_1_414"/>
      <sheetName val="630_3_114"/>
      <sheetName val="700_114"/>
      <sheetName val="701_214"/>
      <sheetName val="710_114"/>
      <sheetName val="730_114"/>
      <sheetName val="TORTA_EST14"/>
      <sheetName val="Indicadores_Y_Listas14"/>
      <sheetName val="PROY_ORIGINAL25"/>
      <sheetName val="PU_(2)24"/>
      <sheetName val="COSTOS_UNITARIOS19"/>
      <sheetName val="TRAYECTO_119"/>
      <sheetName val="200P_119"/>
      <sheetName val="210_2_219"/>
      <sheetName val="320_119"/>
      <sheetName val="640_119"/>
      <sheetName val="500P_119"/>
      <sheetName val="500P_219"/>
      <sheetName val="600_119"/>
      <sheetName val="610_119"/>
      <sheetName val="630_419"/>
      <sheetName val="640P_219"/>
      <sheetName val="640_1_(2)19"/>
      <sheetName val="672P_119"/>
      <sheetName val="2P_119"/>
      <sheetName val="900_219"/>
      <sheetName val="materiales_de_insumo19"/>
      <sheetName val="jornales_y_prestaciones19"/>
      <sheetName val="210_119"/>
      <sheetName val="310_119"/>
      <sheetName val="600_419"/>
      <sheetName val="661_119"/>
      <sheetName val="673_119"/>
      <sheetName val="673_219"/>
      <sheetName val="673_319"/>
      <sheetName val="672_119"/>
      <sheetName val="3P_119"/>
      <sheetName val="3P_219"/>
      <sheetName val="6_1P19"/>
      <sheetName val="6_2P19"/>
      <sheetName val="6_4P19"/>
      <sheetName val="VALOR_ENSAYOS19"/>
      <sheetName val="resumen_preacta19"/>
      <sheetName val="Resalto_en_asfalto19"/>
      <sheetName val="Mat_fresado_para_ampliacion19"/>
      <sheetName val="Tuberia_filtro_D=6&quot;19"/>
      <sheetName val="Realce_de_bordillo19"/>
      <sheetName val="Remocion_tuberia_d=24&quot;19"/>
      <sheetName val="GRAVA_ATRAQUES_DE_ALCANTARILL19"/>
      <sheetName val="FORMATO_PREACTA19"/>
      <sheetName val="FORMATO_FECHA)19"/>
      <sheetName val="DESMONTE_LIMP_19"/>
      <sheetName val="REGISTRO_FOTOGRAFICO19"/>
      <sheetName val="S200_1_DESM__LIMP_B_19"/>
      <sheetName val="S200_2_DESM__LIMP__NB19"/>
      <sheetName val="S201_7_DEMO__ESTRUCTURAS19"/>
      <sheetName val="Remocion_alcantarillas_19"/>
      <sheetName val="Excav__Mat__Comun_19"/>
      <sheetName val="s201_15-remoción_de_alcantari19"/>
      <sheetName val="s210_2_2-Exc_de_expl19"/>
      <sheetName val="s210_2_1-Exc_en_roca19"/>
      <sheetName val="s211_1_REMOCION_DERR_19"/>
      <sheetName val="s220_1_Terraplenes19"/>
      <sheetName val="s221_1_Pedraplen19"/>
      <sheetName val="S900_3_TRANS__DERRUMBE19"/>
      <sheetName val="s231_1_Geotextil19"/>
      <sheetName val="S230_2_Mejora__de_la_Sub-Ra19"/>
      <sheetName val="S320_1_Sub_base19"/>
      <sheetName val="S330_1_BASE_GRANULAR19"/>
      <sheetName val="CONFM__DE_CALZADA_EXISTENTE19"/>
      <sheetName val="S310_1_Confor__calzada_existe19"/>
      <sheetName val="_S450_1_MEZCLA_MDC-119"/>
      <sheetName val="_S450_2MEZCLA_MDC-219"/>
      <sheetName val="S420_1_RIEGO_DE_IMPRIMACION_19"/>
      <sheetName val="S421_1_RIEGO_LIGA_CRR-119"/>
      <sheetName val="S460_1_FRESADO_19"/>
      <sheetName val="Excav__REPARACION_PAVIMENTO_19"/>
      <sheetName val="S465_1_EXC__PAV__ASFALTICO19"/>
      <sheetName val="S500_1_PAVIMENTO_CONCRETO19"/>
      <sheetName val="S510_1_PAVIMENTO_ADOQUIN19"/>
      <sheetName val="S600_1_EXCAV__VARIAS_19"/>
      <sheetName val="Relleno_Estructuras19"/>
      <sheetName val="eXCAVACIONES_VARIAS_EN_ROCA_19"/>
      <sheetName val="S600_2_EXCAV__ROCA19"/>
      <sheetName val="S610_1_Relleno_Estructuras19"/>
      <sheetName val="S623_1_Anclajes_19"/>
      <sheetName val="S623P1_Pantalla_Concreto19"/>
      <sheetName val="S630_3_Concretos_C19"/>
      <sheetName val="S630_4a_Concretos_D19"/>
      <sheetName val="S630_4b_Concretos_D19"/>
      <sheetName val="S630_6_CONCRETO_F19"/>
      <sheetName val="CONCRETO_G19"/>
      <sheetName val="S630_7_CONCRETO_G19"/>
      <sheetName val="s640_1_Acero_refuerzo19"/>
      <sheetName val="S642_13_Juntas_dilatacion19"/>
      <sheetName val="S644_2_Tuberia_PVC_4&quot;19"/>
      <sheetName val="_TUBERIA_36&quot;19"/>
      <sheetName val="S632_1_Baranda19"/>
      <sheetName val="_S661_1_TUBERIA_36&quot;_19"/>
      <sheetName val="S673_1_MAT__FILTRANTE19"/>
      <sheetName val="S673_2_GEOTEXTIL19"/>
      <sheetName val="TRANS__EXPLANACION19"/>
      <sheetName val="_S673_3_GEODREN_PLANAR_6&quot;19"/>
      <sheetName val="S681_1_GAVIONES19"/>
      <sheetName val="S700_1_Demarcacion19"/>
      <sheetName val="S700_2_Marca_víal19"/>
      <sheetName val="S701_1_tachas_reflectivas19"/>
      <sheetName val="S710_1_1_SEÑ_VERT__19"/>
      <sheetName val="S710_2_SEÑ_VERT_V19"/>
      <sheetName val="S710_1_2_SEÑ_VERT_19"/>
      <sheetName val="S730_1Defensas_19"/>
      <sheetName val="S800_2_CERCAS19"/>
      <sheetName val="S810_1_PROTECCION_TALUDES19"/>
      <sheetName val="S900_2Trans_explan19"/>
      <sheetName val="Tratamiento_fisuras19"/>
      <sheetName val="MARCAS_VIALES19"/>
      <sheetName val="Geomalla_con_fibra_de_vidrio19"/>
      <sheetName val="Anclajes_pasivos_4#619"/>
      <sheetName val="SNP1-geomalla_fibra_Vidrio19"/>
      <sheetName val="SNP2-geomalla_Biaxial19"/>
      <sheetName val="SNP3_concreto_3500_19"/>
      <sheetName val="SNP4_CEM__ASFALTICO19"/>
      <sheetName val="SNP5_MTTO_RUTINARIO19"/>
      <sheetName val="SNP6_Drenes19"/>
      <sheetName val="SNP7_Anclajes_pasivos_4#619"/>
      <sheetName val="SNP8_Anclajes_activos_2_Tor19"/>
      <sheetName val="SNP9_Anclajes_activos_4_Tor19"/>
      <sheetName val="SNP10_MATERIAL_3&quot;_TRIT19"/>
      <sheetName val="SNP11_Material_Relleno19"/>
      <sheetName val="SNP12_CUNETAS_3_00019"/>
      <sheetName val="SNP13_PARCHEO19"/>
      <sheetName val="SNP14_SELLO_JUNTAS19"/>
      <sheetName val="SNP15_Pilotes19"/>
      <sheetName val="SNP16_EXCAV__PAVIMENTO19"/>
      <sheetName val="SNP17_TRANS_BASE19"/>
      <sheetName val="SNP18_AFIRMADO_3&quot;19"/>
      <sheetName val="alcantarilla_K69+10319"/>
      <sheetName val="alcantarilla_K68+43719"/>
      <sheetName val="alcantarilla_K67+45519"/>
      <sheetName val="BOX_110+520_PUENTE_EL_VERDE19"/>
      <sheetName val="Muro_K99+070319"/>
      <sheetName val="MURO_K104+45419"/>
      <sheetName val="Muro_K109+057019"/>
      <sheetName val="BOX_K19"/>
      <sheetName val="INFORME_SEMANAL16"/>
      <sheetName val="201_716"/>
      <sheetName val="211_116"/>
      <sheetName val="320_216"/>
      <sheetName val="330_116"/>
      <sheetName val="330_216"/>
      <sheetName val="411_216"/>
      <sheetName val="450_2P16"/>
      <sheetName val="450_9P16"/>
      <sheetName val="461_116"/>
      <sheetName val="465_116"/>
      <sheetName val="464_1P16"/>
      <sheetName val="600_216"/>
      <sheetName val="630_516"/>
      <sheetName val="630_616"/>
      <sheetName val="630_716"/>
      <sheetName val="681_116"/>
      <sheetName val="670_P16"/>
      <sheetName val="671_P16"/>
      <sheetName val="674_216"/>
      <sheetName val="450_3P16"/>
      <sheetName val="621_1P16"/>
      <sheetName val="610_2P16"/>
      <sheetName val="230_216"/>
      <sheetName val="230_2P16"/>
      <sheetName val="621_1-1P16"/>
      <sheetName val="621_1_2P16"/>
      <sheetName val="PESO_VARILLAS16"/>
      <sheetName val="210_1_115"/>
      <sheetName val="210_1_215"/>
      <sheetName val="210_2_115"/>
      <sheetName val="220_115"/>
      <sheetName val="420_115"/>
      <sheetName val="421_115"/>
      <sheetName val="630_4_115"/>
      <sheetName val="640_1_115"/>
      <sheetName val="4P_1_115"/>
      <sheetName val="671_115"/>
      <sheetName val="673P_115"/>
      <sheetName val="674p_215"/>
      <sheetName val="640_1_215"/>
      <sheetName val="640_1_415"/>
      <sheetName val="630_3_115"/>
      <sheetName val="700_115"/>
      <sheetName val="701_215"/>
      <sheetName val="710_115"/>
      <sheetName val="730_115"/>
      <sheetName val="TORTA_EST15"/>
      <sheetName val="Indicadores_Y_Listas15"/>
      <sheetName val="PROY_ORIGINAL27"/>
      <sheetName val="PU_(2)26"/>
      <sheetName val="COSTOS_UNITARIOS21"/>
      <sheetName val="TRAYECTO_121"/>
      <sheetName val="200P_121"/>
      <sheetName val="210_2_221"/>
      <sheetName val="320_121"/>
      <sheetName val="640_121"/>
      <sheetName val="500P_121"/>
      <sheetName val="500P_221"/>
      <sheetName val="600_121"/>
      <sheetName val="610_121"/>
      <sheetName val="630_421"/>
      <sheetName val="640P_221"/>
      <sheetName val="640_1_(2)21"/>
      <sheetName val="672P_121"/>
      <sheetName val="2P_121"/>
      <sheetName val="900_221"/>
      <sheetName val="materiales_de_insumo21"/>
      <sheetName val="jornales_y_prestaciones21"/>
      <sheetName val="210_121"/>
      <sheetName val="310_121"/>
      <sheetName val="600_421"/>
      <sheetName val="661_121"/>
      <sheetName val="673_121"/>
      <sheetName val="673_221"/>
      <sheetName val="673_321"/>
      <sheetName val="672_121"/>
      <sheetName val="3P_121"/>
      <sheetName val="3P_221"/>
      <sheetName val="6_1P21"/>
      <sheetName val="6_2P21"/>
      <sheetName val="6_4P21"/>
      <sheetName val="VALOR_ENSAYOS21"/>
      <sheetName val="resumen_preacta21"/>
      <sheetName val="Resalto_en_asfalto21"/>
      <sheetName val="Mat_fresado_para_ampliacion21"/>
      <sheetName val="Tuberia_filtro_D=6&quot;21"/>
      <sheetName val="Realce_de_bordillo21"/>
      <sheetName val="Remocion_tuberia_d=24&quot;21"/>
      <sheetName val="GRAVA_ATRAQUES_DE_ALCANTARILL21"/>
      <sheetName val="FORMATO_PREACTA21"/>
      <sheetName val="FORMATO_FECHA)21"/>
      <sheetName val="DESMONTE_LIMP_21"/>
      <sheetName val="REGISTRO_FOTOGRAFICO21"/>
      <sheetName val="S200_1_DESM__LIMP_B_21"/>
      <sheetName val="S200_2_DESM__LIMP__NB21"/>
      <sheetName val="S201_7_DEMO__ESTRUCTURAS21"/>
      <sheetName val="Remocion_alcantarillas_21"/>
      <sheetName val="Excav__Mat__Comun_21"/>
      <sheetName val="s201_15-remoción_de_alcantari21"/>
      <sheetName val="s210_2_2-Exc_de_expl21"/>
      <sheetName val="s210_2_1-Exc_en_roca21"/>
      <sheetName val="s211_1_REMOCION_DERR_21"/>
      <sheetName val="s220_1_Terraplenes21"/>
      <sheetName val="s221_1_Pedraplen21"/>
      <sheetName val="S900_3_TRANS__DERRUMBE21"/>
      <sheetName val="s231_1_Geotextil21"/>
      <sheetName val="S230_2_Mejora__de_la_Sub-Ra21"/>
      <sheetName val="S320_1_Sub_base21"/>
      <sheetName val="S330_1_BASE_GRANULAR21"/>
      <sheetName val="CONFM__DE_CALZADA_EXISTENTE21"/>
      <sheetName val="S310_1_Confor__calzada_existe21"/>
      <sheetName val="_S450_1_MEZCLA_MDC-121"/>
      <sheetName val="_S450_2MEZCLA_MDC-221"/>
      <sheetName val="S420_1_RIEGO_DE_IMPRIMACION_21"/>
      <sheetName val="S421_1_RIEGO_LIGA_CRR-121"/>
      <sheetName val="S460_1_FRESADO_21"/>
      <sheetName val="Excav__REPARACION_PAVIMENTO_21"/>
      <sheetName val="S465_1_EXC__PAV__ASFALTICO21"/>
      <sheetName val="S500_1_PAVIMENTO_CONCRETO21"/>
      <sheetName val="S510_1_PAVIMENTO_ADOQUIN21"/>
      <sheetName val="S600_1_EXCAV__VARIAS_21"/>
      <sheetName val="Relleno_Estructuras21"/>
      <sheetName val="eXCAVACIONES_VARIAS_EN_ROCA_21"/>
      <sheetName val="S600_2_EXCAV__ROCA21"/>
      <sheetName val="S610_1_Relleno_Estructuras21"/>
      <sheetName val="S623_1_Anclajes_21"/>
      <sheetName val="S623P1_Pantalla_Concreto21"/>
      <sheetName val="S630_3_Concretos_C21"/>
      <sheetName val="S630_4a_Concretos_D21"/>
      <sheetName val="S630_4b_Concretos_D21"/>
      <sheetName val="S630_6_CONCRETO_F21"/>
      <sheetName val="CONCRETO_G21"/>
      <sheetName val="S630_7_CONCRETO_G21"/>
      <sheetName val="s640_1_Acero_refuerzo21"/>
      <sheetName val="S642_13_Juntas_dilatacion21"/>
      <sheetName val="S644_2_Tuberia_PVC_4&quot;21"/>
      <sheetName val="_TUBERIA_36&quot;21"/>
      <sheetName val="S632_1_Baranda21"/>
      <sheetName val="_S661_1_TUBERIA_36&quot;_21"/>
      <sheetName val="S673_1_MAT__FILTRANTE21"/>
      <sheetName val="S673_2_GEOTEXTIL21"/>
      <sheetName val="TRANS__EXPLANACION21"/>
      <sheetName val="_S673_3_GEODREN_PLANAR_6&quot;21"/>
      <sheetName val="S681_1_GAVIONES21"/>
      <sheetName val="S700_1_Demarcacion21"/>
      <sheetName val="S700_2_Marca_víal21"/>
      <sheetName val="S701_1_tachas_reflectivas21"/>
      <sheetName val="S710_1_1_SEÑ_VERT__21"/>
      <sheetName val="S710_2_SEÑ_VERT_V21"/>
      <sheetName val="S710_1_2_SEÑ_VERT_21"/>
      <sheetName val="S730_1Defensas_21"/>
      <sheetName val="S800_2_CERCAS21"/>
      <sheetName val="S810_1_PROTECCION_TALUDES21"/>
      <sheetName val="S900_2Trans_explan21"/>
      <sheetName val="Tratamiento_fisuras21"/>
      <sheetName val="MARCAS_VIALES21"/>
      <sheetName val="Geomalla_con_fibra_de_vidrio21"/>
      <sheetName val="Anclajes_pasivos_4#621"/>
      <sheetName val="SNP1-geomalla_fibra_Vidrio21"/>
      <sheetName val="SNP2-geomalla_Biaxial21"/>
      <sheetName val="SNP3_concreto_3500_21"/>
      <sheetName val="SNP4_CEM__ASFALTICO21"/>
      <sheetName val="SNP5_MTTO_RUTINARIO21"/>
      <sheetName val="SNP6_Drenes21"/>
      <sheetName val="SNP7_Anclajes_pasivos_4#621"/>
      <sheetName val="SNP8_Anclajes_activos_2_Tor21"/>
      <sheetName val="SNP9_Anclajes_activos_4_Tor21"/>
      <sheetName val="SNP10_MATERIAL_3&quot;_TRIT21"/>
      <sheetName val="SNP11_Material_Relleno21"/>
      <sheetName val="SNP12_CUNETAS_3_00021"/>
      <sheetName val="SNP13_PARCHEO21"/>
      <sheetName val="SNP14_SELLO_JUNTAS21"/>
      <sheetName val="SNP15_Pilotes21"/>
      <sheetName val="SNP16_EXCAV__PAVIMENTO21"/>
      <sheetName val="SNP17_TRANS_BASE21"/>
      <sheetName val="SNP18_AFIRMADO_3&quot;21"/>
      <sheetName val="alcantarilla_K69+10321"/>
      <sheetName val="alcantarilla_K68+43721"/>
      <sheetName val="alcantarilla_K67+45521"/>
      <sheetName val="BOX_110+520_PUENTE_EL_VERDE21"/>
      <sheetName val="Muro_K99+070321"/>
      <sheetName val="MURO_K104+45421"/>
      <sheetName val="Muro_K109+057021"/>
      <sheetName val="BOX_K21"/>
      <sheetName val="INFORME_SEMANAL18"/>
      <sheetName val="201_718"/>
      <sheetName val="211_118"/>
      <sheetName val="320_218"/>
      <sheetName val="330_118"/>
      <sheetName val="330_218"/>
      <sheetName val="411_218"/>
      <sheetName val="450_2P18"/>
      <sheetName val="450_9P18"/>
      <sheetName val="461_118"/>
      <sheetName val="465_118"/>
      <sheetName val="464_1P18"/>
      <sheetName val="600_218"/>
      <sheetName val="630_518"/>
      <sheetName val="630_618"/>
      <sheetName val="630_718"/>
      <sheetName val="681_118"/>
      <sheetName val="670_P18"/>
      <sheetName val="671_P18"/>
      <sheetName val="674_218"/>
      <sheetName val="450_3P18"/>
      <sheetName val="621_1P18"/>
      <sheetName val="610_2P18"/>
      <sheetName val="230_218"/>
      <sheetName val="230_2P18"/>
      <sheetName val="621_1-1P18"/>
      <sheetName val="621_1_2P18"/>
      <sheetName val="PESO_VARILLAS18"/>
      <sheetName val="210_1_117"/>
      <sheetName val="210_1_217"/>
      <sheetName val="210_2_117"/>
      <sheetName val="220_117"/>
      <sheetName val="420_117"/>
      <sheetName val="421_117"/>
      <sheetName val="630_4_117"/>
      <sheetName val="640_1_117"/>
      <sheetName val="4P_1_117"/>
      <sheetName val="671_117"/>
      <sheetName val="673P_117"/>
      <sheetName val="674p_217"/>
      <sheetName val="640_1_217"/>
      <sheetName val="640_1_417"/>
      <sheetName val="630_3_117"/>
      <sheetName val="700_117"/>
      <sheetName val="701_217"/>
      <sheetName val="710_117"/>
      <sheetName val="730_117"/>
      <sheetName val="TORTA_EST17"/>
      <sheetName val="Indicadores_Y_Listas17"/>
      <sheetName val="PROY_ORIGINAL26"/>
      <sheetName val="PU_(2)25"/>
      <sheetName val="COSTOS_UNITARIOS20"/>
      <sheetName val="TRAYECTO_120"/>
      <sheetName val="200P_120"/>
      <sheetName val="210_2_220"/>
      <sheetName val="320_120"/>
      <sheetName val="640_120"/>
      <sheetName val="500P_120"/>
      <sheetName val="500P_220"/>
      <sheetName val="600_120"/>
      <sheetName val="610_120"/>
      <sheetName val="630_420"/>
      <sheetName val="640P_220"/>
      <sheetName val="640_1_(2)20"/>
      <sheetName val="672P_120"/>
      <sheetName val="2P_120"/>
      <sheetName val="900_220"/>
      <sheetName val="materiales_de_insumo20"/>
      <sheetName val="jornales_y_prestaciones20"/>
      <sheetName val="210_120"/>
      <sheetName val="310_120"/>
      <sheetName val="600_420"/>
      <sheetName val="661_120"/>
      <sheetName val="673_120"/>
      <sheetName val="673_220"/>
      <sheetName val="673_320"/>
      <sheetName val="672_120"/>
      <sheetName val="3P_120"/>
      <sheetName val="3P_220"/>
      <sheetName val="6_1P20"/>
      <sheetName val="6_2P20"/>
      <sheetName val="6_4P20"/>
      <sheetName val="VALOR_ENSAYOS20"/>
      <sheetName val="resumen_preacta20"/>
      <sheetName val="Resalto_en_asfalto20"/>
      <sheetName val="Mat_fresado_para_ampliacion20"/>
      <sheetName val="Tuberia_filtro_D=6&quot;20"/>
      <sheetName val="Realce_de_bordillo20"/>
      <sheetName val="Remocion_tuberia_d=24&quot;20"/>
      <sheetName val="GRAVA_ATRAQUES_DE_ALCANTARILL20"/>
      <sheetName val="FORMATO_PREACTA20"/>
      <sheetName val="FORMATO_FECHA)20"/>
      <sheetName val="DESMONTE_LIMP_20"/>
      <sheetName val="REGISTRO_FOTOGRAFICO20"/>
      <sheetName val="S200_1_DESM__LIMP_B_20"/>
      <sheetName val="S200_2_DESM__LIMP__NB20"/>
      <sheetName val="S201_7_DEMO__ESTRUCTURAS20"/>
      <sheetName val="Remocion_alcantarillas_20"/>
      <sheetName val="Excav__Mat__Comun_20"/>
      <sheetName val="s201_15-remoción_de_alcantari20"/>
      <sheetName val="s210_2_2-Exc_de_expl20"/>
      <sheetName val="s210_2_1-Exc_en_roca20"/>
      <sheetName val="s211_1_REMOCION_DERR_20"/>
      <sheetName val="s220_1_Terraplenes20"/>
      <sheetName val="s221_1_Pedraplen20"/>
      <sheetName val="S900_3_TRANS__DERRUMBE20"/>
      <sheetName val="s231_1_Geotextil20"/>
      <sheetName val="S230_2_Mejora__de_la_Sub-Ra20"/>
      <sheetName val="S320_1_Sub_base20"/>
      <sheetName val="S330_1_BASE_GRANULAR20"/>
      <sheetName val="CONFM__DE_CALZADA_EXISTENTE20"/>
      <sheetName val="S310_1_Confor__calzada_existe20"/>
      <sheetName val="_S450_1_MEZCLA_MDC-120"/>
      <sheetName val="_S450_2MEZCLA_MDC-220"/>
      <sheetName val="S420_1_RIEGO_DE_IMPRIMACION_20"/>
      <sheetName val="S421_1_RIEGO_LIGA_CRR-120"/>
      <sheetName val="S460_1_FRESADO_20"/>
      <sheetName val="Excav__REPARACION_PAVIMENTO_20"/>
      <sheetName val="S465_1_EXC__PAV__ASFALTICO20"/>
      <sheetName val="S500_1_PAVIMENTO_CONCRETO20"/>
      <sheetName val="S510_1_PAVIMENTO_ADOQUIN20"/>
      <sheetName val="S600_1_EXCAV__VARIAS_20"/>
      <sheetName val="Relleno_Estructuras20"/>
      <sheetName val="eXCAVACIONES_VARIAS_EN_ROCA_20"/>
      <sheetName val="S600_2_EXCAV__ROCA20"/>
      <sheetName val="S610_1_Relleno_Estructuras20"/>
      <sheetName val="S623_1_Anclajes_20"/>
      <sheetName val="S623P1_Pantalla_Concreto20"/>
      <sheetName val="S630_3_Concretos_C20"/>
      <sheetName val="S630_4a_Concretos_D20"/>
      <sheetName val="S630_4b_Concretos_D20"/>
      <sheetName val="S630_6_CONCRETO_F20"/>
      <sheetName val="CONCRETO_G20"/>
      <sheetName val="S630_7_CONCRETO_G20"/>
      <sheetName val="s640_1_Acero_refuerzo20"/>
      <sheetName val="S642_13_Juntas_dilatacion20"/>
      <sheetName val="S644_2_Tuberia_PVC_4&quot;20"/>
      <sheetName val="_TUBERIA_36&quot;20"/>
      <sheetName val="S632_1_Baranda20"/>
      <sheetName val="_S661_1_TUBERIA_36&quot;_20"/>
      <sheetName val="S673_1_MAT__FILTRANTE20"/>
      <sheetName val="S673_2_GEOTEXTIL20"/>
      <sheetName val="TRANS__EXPLANACION20"/>
      <sheetName val="_S673_3_GEODREN_PLANAR_6&quot;20"/>
      <sheetName val="S681_1_GAVIONES20"/>
      <sheetName val="S700_1_Demarcacion20"/>
      <sheetName val="S700_2_Marca_víal20"/>
      <sheetName val="S701_1_tachas_reflectivas20"/>
      <sheetName val="S710_1_1_SEÑ_VERT__20"/>
      <sheetName val="S710_2_SEÑ_VERT_V20"/>
      <sheetName val="S710_1_2_SEÑ_VERT_20"/>
      <sheetName val="S730_1Defensas_20"/>
      <sheetName val="S800_2_CERCAS20"/>
      <sheetName val="S810_1_PROTECCION_TALUDES20"/>
      <sheetName val="S900_2Trans_explan20"/>
      <sheetName val="Tratamiento_fisuras20"/>
      <sheetName val="MARCAS_VIALES20"/>
      <sheetName val="Geomalla_con_fibra_de_vidrio20"/>
      <sheetName val="Anclajes_pasivos_4#620"/>
      <sheetName val="SNP1-geomalla_fibra_Vidrio20"/>
      <sheetName val="SNP2-geomalla_Biaxial20"/>
      <sheetName val="SNP3_concreto_3500_20"/>
      <sheetName val="SNP4_CEM__ASFALTICO20"/>
      <sheetName val="SNP5_MTTO_RUTINARIO20"/>
      <sheetName val="SNP6_Drenes20"/>
      <sheetName val="SNP7_Anclajes_pasivos_4#620"/>
      <sheetName val="SNP8_Anclajes_activos_2_Tor20"/>
      <sheetName val="SNP9_Anclajes_activos_4_Tor20"/>
      <sheetName val="SNP10_MATERIAL_3&quot;_TRIT20"/>
      <sheetName val="SNP11_Material_Relleno20"/>
      <sheetName val="SNP12_CUNETAS_3_00020"/>
      <sheetName val="SNP13_PARCHEO20"/>
      <sheetName val="SNP14_SELLO_JUNTAS20"/>
      <sheetName val="SNP15_Pilotes20"/>
      <sheetName val="SNP16_EXCAV__PAVIMENTO20"/>
      <sheetName val="SNP17_TRANS_BASE20"/>
      <sheetName val="SNP18_AFIRMADO_3&quot;20"/>
      <sheetName val="alcantarilla_K69+10320"/>
      <sheetName val="alcantarilla_K68+43720"/>
      <sheetName val="alcantarilla_K67+45520"/>
      <sheetName val="BOX_110+520_PUENTE_EL_VERDE20"/>
      <sheetName val="Muro_K99+070320"/>
      <sheetName val="MURO_K104+45420"/>
      <sheetName val="Muro_K109+057020"/>
      <sheetName val="BOX_K20"/>
      <sheetName val="INFORME_SEMANAL17"/>
      <sheetName val="201_717"/>
      <sheetName val="211_117"/>
      <sheetName val="320_217"/>
      <sheetName val="330_117"/>
      <sheetName val="330_217"/>
      <sheetName val="411_217"/>
      <sheetName val="450_2P17"/>
      <sheetName val="450_9P17"/>
      <sheetName val="461_117"/>
      <sheetName val="465_117"/>
      <sheetName val="464_1P17"/>
      <sheetName val="600_217"/>
      <sheetName val="630_517"/>
      <sheetName val="630_617"/>
      <sheetName val="630_717"/>
      <sheetName val="681_117"/>
      <sheetName val="670_P17"/>
      <sheetName val="671_P17"/>
      <sheetName val="674_217"/>
      <sheetName val="450_3P17"/>
      <sheetName val="621_1P17"/>
      <sheetName val="610_2P17"/>
      <sheetName val="230_217"/>
      <sheetName val="230_2P17"/>
      <sheetName val="621_1-1P17"/>
      <sheetName val="621_1_2P17"/>
      <sheetName val="PESO_VARILLAS17"/>
      <sheetName val="210_1_116"/>
      <sheetName val="210_1_216"/>
      <sheetName val="210_2_116"/>
      <sheetName val="220_116"/>
      <sheetName val="420_116"/>
      <sheetName val="421_116"/>
      <sheetName val="630_4_116"/>
      <sheetName val="640_1_116"/>
      <sheetName val="4P_1_116"/>
      <sheetName val="671_116"/>
      <sheetName val="673P_116"/>
      <sheetName val="674p_216"/>
      <sheetName val="640_1_216"/>
      <sheetName val="640_1_416"/>
      <sheetName val="630_3_116"/>
      <sheetName val="700_116"/>
      <sheetName val="701_216"/>
      <sheetName val="710_116"/>
      <sheetName val="730_116"/>
      <sheetName val="TORTA_EST16"/>
      <sheetName val="Indicadores_Y_Listas16"/>
      <sheetName val="PROY_ORIGINAL28"/>
      <sheetName val="PU_(2)27"/>
      <sheetName val="COSTOS_UNITARIOS22"/>
      <sheetName val="TRAYECTO_122"/>
      <sheetName val="200P_122"/>
      <sheetName val="210_2_222"/>
      <sheetName val="320_122"/>
      <sheetName val="640_122"/>
      <sheetName val="500P_122"/>
      <sheetName val="500P_222"/>
      <sheetName val="600_122"/>
      <sheetName val="610_122"/>
      <sheetName val="630_422"/>
      <sheetName val="640P_222"/>
      <sheetName val="640_1_(2)22"/>
      <sheetName val="672P_122"/>
      <sheetName val="2P_122"/>
      <sheetName val="900_222"/>
      <sheetName val="materiales_de_insumo22"/>
      <sheetName val="jornales_y_prestaciones22"/>
      <sheetName val="210_122"/>
      <sheetName val="310_122"/>
      <sheetName val="600_422"/>
      <sheetName val="661_122"/>
      <sheetName val="673_122"/>
      <sheetName val="673_222"/>
      <sheetName val="673_322"/>
      <sheetName val="672_122"/>
      <sheetName val="3P_122"/>
      <sheetName val="3P_222"/>
      <sheetName val="6_1P22"/>
      <sheetName val="6_2P22"/>
      <sheetName val="6_4P22"/>
      <sheetName val="VALOR_ENSAYOS22"/>
      <sheetName val="resumen_preacta22"/>
      <sheetName val="Resalto_en_asfalto22"/>
      <sheetName val="Mat_fresado_para_ampliacion22"/>
      <sheetName val="Tuberia_filtro_D=6&quot;22"/>
      <sheetName val="Realce_de_bordillo22"/>
      <sheetName val="Remocion_tuberia_d=24&quot;22"/>
      <sheetName val="GRAVA_ATRAQUES_DE_ALCANTARILL22"/>
      <sheetName val="FORMATO_PREACTA22"/>
      <sheetName val="FORMATO_FECHA)22"/>
      <sheetName val="DESMONTE_LIMP_22"/>
      <sheetName val="REGISTRO_FOTOGRAFICO22"/>
      <sheetName val="S200_1_DESM__LIMP_B_22"/>
      <sheetName val="S200_2_DESM__LIMP__NB22"/>
      <sheetName val="S201_7_DEMO__ESTRUCTURAS22"/>
      <sheetName val="Remocion_alcantarillas_22"/>
      <sheetName val="Excav__Mat__Comun_22"/>
      <sheetName val="s201_15-remoción_de_alcantari22"/>
      <sheetName val="s210_2_2-Exc_de_expl22"/>
      <sheetName val="s210_2_1-Exc_en_roca22"/>
      <sheetName val="s211_1_REMOCION_DERR_22"/>
      <sheetName val="s220_1_Terraplenes22"/>
      <sheetName val="s221_1_Pedraplen22"/>
      <sheetName val="S900_3_TRANS__DERRUMBE22"/>
      <sheetName val="s231_1_Geotextil22"/>
      <sheetName val="S230_2_Mejora__de_la_Sub-Ra22"/>
      <sheetName val="S320_1_Sub_base22"/>
      <sheetName val="S330_1_BASE_GRANULAR22"/>
      <sheetName val="CONFM__DE_CALZADA_EXISTENTE22"/>
      <sheetName val="S310_1_Confor__calzada_existe22"/>
      <sheetName val="_S450_1_MEZCLA_MDC-122"/>
      <sheetName val="_S450_2MEZCLA_MDC-222"/>
      <sheetName val="S420_1_RIEGO_DE_IMPRIMACION_22"/>
      <sheetName val="S421_1_RIEGO_LIGA_CRR-122"/>
      <sheetName val="S460_1_FRESADO_22"/>
      <sheetName val="Excav__REPARACION_PAVIMENTO_22"/>
      <sheetName val="S465_1_EXC__PAV__ASFALTICO22"/>
      <sheetName val="S500_1_PAVIMENTO_CONCRETO22"/>
      <sheetName val="S510_1_PAVIMENTO_ADOQUIN22"/>
      <sheetName val="S600_1_EXCAV__VARIAS_22"/>
      <sheetName val="Relleno_Estructuras22"/>
      <sheetName val="eXCAVACIONES_VARIAS_EN_ROCA_22"/>
      <sheetName val="S600_2_EXCAV__ROCA22"/>
      <sheetName val="S610_1_Relleno_Estructuras22"/>
      <sheetName val="S623_1_Anclajes_22"/>
      <sheetName val="S623P1_Pantalla_Concreto22"/>
      <sheetName val="S630_3_Concretos_C22"/>
      <sheetName val="S630_4a_Concretos_D22"/>
      <sheetName val="S630_4b_Concretos_D22"/>
      <sheetName val="S630_6_CONCRETO_F22"/>
      <sheetName val="CONCRETO_G22"/>
      <sheetName val="S630_7_CONCRETO_G22"/>
      <sheetName val="s640_1_Acero_refuerzo22"/>
      <sheetName val="S642_13_Juntas_dilatacion22"/>
      <sheetName val="S644_2_Tuberia_PVC_4&quot;22"/>
      <sheetName val="_TUBERIA_36&quot;22"/>
      <sheetName val="S632_1_Baranda22"/>
      <sheetName val="_S661_1_TUBERIA_36&quot;_22"/>
      <sheetName val="S673_1_MAT__FILTRANTE22"/>
      <sheetName val="S673_2_GEOTEXTIL22"/>
      <sheetName val="TRANS__EXPLANACION22"/>
      <sheetName val="_S673_3_GEODREN_PLANAR_6&quot;22"/>
      <sheetName val="S681_1_GAVIONES22"/>
      <sheetName val="S700_1_Demarcacion22"/>
      <sheetName val="S700_2_Marca_víal22"/>
      <sheetName val="S701_1_tachas_reflectivas22"/>
      <sheetName val="S710_1_1_SEÑ_VERT__22"/>
      <sheetName val="S710_2_SEÑ_VERT_V22"/>
      <sheetName val="S710_1_2_SEÑ_VERT_22"/>
      <sheetName val="S730_1Defensas_22"/>
      <sheetName val="S800_2_CERCAS22"/>
      <sheetName val="S810_1_PROTECCION_TALUDES22"/>
      <sheetName val="S900_2Trans_explan22"/>
      <sheetName val="Tratamiento_fisuras22"/>
      <sheetName val="MARCAS_VIALES22"/>
      <sheetName val="Geomalla_con_fibra_de_vidrio22"/>
      <sheetName val="Anclajes_pasivos_4#622"/>
      <sheetName val="SNP1-geomalla_fibra_Vidrio22"/>
      <sheetName val="SNP2-geomalla_Biaxial22"/>
      <sheetName val="SNP3_concreto_3500_22"/>
      <sheetName val="SNP4_CEM__ASFALTICO22"/>
      <sheetName val="SNP5_MTTO_RUTINARIO22"/>
      <sheetName val="SNP6_Drenes22"/>
      <sheetName val="SNP7_Anclajes_pasivos_4#622"/>
      <sheetName val="SNP8_Anclajes_activos_2_Tor22"/>
      <sheetName val="SNP9_Anclajes_activos_4_Tor22"/>
      <sheetName val="SNP10_MATERIAL_3&quot;_TRIT22"/>
      <sheetName val="SNP11_Material_Relleno22"/>
      <sheetName val="SNP12_CUNETAS_3_00022"/>
      <sheetName val="SNP13_PARCHEO22"/>
      <sheetName val="SNP14_SELLO_JUNTAS22"/>
      <sheetName val="SNP15_Pilotes22"/>
      <sheetName val="SNP16_EXCAV__PAVIMENTO22"/>
      <sheetName val="SNP17_TRANS_BASE22"/>
      <sheetName val="SNP18_AFIRMADO_3&quot;22"/>
      <sheetName val="alcantarilla_K69+10322"/>
      <sheetName val="alcantarilla_K68+43722"/>
      <sheetName val="alcantarilla_K67+45522"/>
      <sheetName val="BOX_110+520_PUENTE_EL_VERDE22"/>
      <sheetName val="Muro_K99+070322"/>
      <sheetName val="MURO_K104+45422"/>
      <sheetName val="Muro_K109+057022"/>
      <sheetName val="BOX_K22"/>
      <sheetName val="INFORME_SEMANAL19"/>
      <sheetName val="201_719"/>
      <sheetName val="211_119"/>
      <sheetName val="320_219"/>
      <sheetName val="330_119"/>
      <sheetName val="330_219"/>
      <sheetName val="411_219"/>
      <sheetName val="450_2P19"/>
      <sheetName val="450_9P19"/>
      <sheetName val="461_119"/>
      <sheetName val="465_119"/>
      <sheetName val="464_1P19"/>
      <sheetName val="600_219"/>
      <sheetName val="630_519"/>
      <sheetName val="630_619"/>
      <sheetName val="630_719"/>
      <sheetName val="681_119"/>
      <sheetName val="670_P19"/>
      <sheetName val="671_P19"/>
      <sheetName val="674_219"/>
      <sheetName val="450_3P19"/>
      <sheetName val="621_1P19"/>
      <sheetName val="610_2P19"/>
      <sheetName val="230_219"/>
      <sheetName val="230_2P19"/>
      <sheetName val="621_1-1P19"/>
      <sheetName val="621_1_2P19"/>
      <sheetName val="PESO_VARILLAS19"/>
      <sheetName val="210_1_118"/>
      <sheetName val="210_1_218"/>
      <sheetName val="210_2_118"/>
      <sheetName val="220_118"/>
      <sheetName val="420_118"/>
      <sheetName val="421_118"/>
      <sheetName val="630_4_118"/>
      <sheetName val="640_1_118"/>
      <sheetName val="4P_1_118"/>
      <sheetName val="671_118"/>
      <sheetName val="673P_118"/>
      <sheetName val="674p_218"/>
      <sheetName val="640_1_218"/>
      <sheetName val="640_1_418"/>
      <sheetName val="630_3_118"/>
      <sheetName val="700_118"/>
      <sheetName val="701_218"/>
      <sheetName val="710_118"/>
      <sheetName val="730_118"/>
      <sheetName val="TORTA_EST18"/>
      <sheetName val="Indicadores_Y_Listas18"/>
      <sheetName val="PROY_ORIGINAL29"/>
      <sheetName val="PU_(2)28"/>
      <sheetName val="COSTOS_UNITARIOS23"/>
      <sheetName val="TRAYECTO_123"/>
      <sheetName val="200P_123"/>
      <sheetName val="210_2_223"/>
      <sheetName val="320_123"/>
      <sheetName val="640_123"/>
      <sheetName val="500P_123"/>
      <sheetName val="500P_223"/>
      <sheetName val="600_123"/>
      <sheetName val="610_123"/>
      <sheetName val="630_423"/>
      <sheetName val="640P_223"/>
      <sheetName val="640_1_(2)23"/>
      <sheetName val="672P_123"/>
      <sheetName val="2P_123"/>
      <sheetName val="900_223"/>
      <sheetName val="materiales_de_insumo23"/>
      <sheetName val="jornales_y_prestaciones23"/>
      <sheetName val="210_123"/>
      <sheetName val="310_123"/>
      <sheetName val="600_423"/>
      <sheetName val="661_123"/>
      <sheetName val="673_123"/>
      <sheetName val="673_223"/>
      <sheetName val="673_323"/>
      <sheetName val="672_123"/>
      <sheetName val="3P_123"/>
      <sheetName val="3P_223"/>
      <sheetName val="6_1P23"/>
      <sheetName val="6_2P23"/>
      <sheetName val="6_4P23"/>
      <sheetName val="VALOR_ENSAYOS23"/>
      <sheetName val="resumen_preacta23"/>
      <sheetName val="Resalto_en_asfalto23"/>
      <sheetName val="Mat_fresado_para_ampliacion23"/>
      <sheetName val="Tuberia_filtro_D=6&quot;23"/>
      <sheetName val="Realce_de_bordillo23"/>
      <sheetName val="Remocion_tuberia_d=24&quot;23"/>
      <sheetName val="GRAVA_ATRAQUES_DE_ALCANTARILL23"/>
      <sheetName val="FORMATO_PREACTA23"/>
      <sheetName val="FORMATO_FECHA)23"/>
      <sheetName val="DESMONTE_LIMP_23"/>
      <sheetName val="REGISTRO_FOTOGRAFICO23"/>
      <sheetName val="S200_1_DESM__LIMP_B_23"/>
      <sheetName val="S200_2_DESM__LIMP__NB23"/>
      <sheetName val="S201_7_DEMO__ESTRUCTURAS23"/>
      <sheetName val="Remocion_alcantarillas_23"/>
      <sheetName val="Excav__Mat__Comun_23"/>
      <sheetName val="s201_15-remoción_de_alcantari23"/>
      <sheetName val="s210_2_2-Exc_de_expl23"/>
      <sheetName val="s210_2_1-Exc_en_roca23"/>
      <sheetName val="s211_1_REMOCION_DERR_23"/>
      <sheetName val="s220_1_Terraplenes23"/>
      <sheetName val="s221_1_Pedraplen23"/>
      <sheetName val="S900_3_TRANS__DERRUMBE23"/>
      <sheetName val="s231_1_Geotextil23"/>
      <sheetName val="S230_2_Mejora__de_la_Sub-Ra23"/>
      <sheetName val="S320_1_Sub_base23"/>
      <sheetName val="S330_1_BASE_GRANULAR23"/>
      <sheetName val="CONFM__DE_CALZADA_EXISTENTE23"/>
      <sheetName val="S310_1_Confor__calzada_existe23"/>
      <sheetName val="_S450_1_MEZCLA_MDC-123"/>
      <sheetName val="_S450_2MEZCLA_MDC-223"/>
      <sheetName val="S420_1_RIEGO_DE_IMPRIMACION_23"/>
      <sheetName val="S421_1_RIEGO_LIGA_CRR-123"/>
      <sheetName val="S460_1_FRESADO_23"/>
      <sheetName val="Excav__REPARACION_PAVIMENTO_23"/>
      <sheetName val="S465_1_EXC__PAV__ASFALTICO23"/>
      <sheetName val="S500_1_PAVIMENTO_CONCRETO23"/>
      <sheetName val="S510_1_PAVIMENTO_ADOQUIN23"/>
      <sheetName val="S600_1_EXCAV__VARIAS_23"/>
      <sheetName val="Relleno_Estructuras23"/>
      <sheetName val="eXCAVACIONES_VARIAS_EN_ROCA_23"/>
      <sheetName val="S600_2_EXCAV__ROCA23"/>
      <sheetName val="S610_1_Relleno_Estructuras23"/>
      <sheetName val="S623_1_Anclajes_23"/>
      <sheetName val="S623P1_Pantalla_Concreto23"/>
      <sheetName val="S630_3_Concretos_C23"/>
      <sheetName val="S630_4a_Concretos_D23"/>
      <sheetName val="S630_4b_Concretos_D23"/>
      <sheetName val="S630_6_CONCRETO_F23"/>
      <sheetName val="CONCRETO_G23"/>
      <sheetName val="S630_7_CONCRETO_G23"/>
      <sheetName val="s640_1_Acero_refuerzo23"/>
      <sheetName val="S642_13_Juntas_dilatacion23"/>
      <sheetName val="S644_2_Tuberia_PVC_4&quot;23"/>
      <sheetName val="_TUBERIA_36&quot;23"/>
      <sheetName val="S632_1_Baranda23"/>
      <sheetName val="_S661_1_TUBERIA_36&quot;_23"/>
      <sheetName val="S673_1_MAT__FILTRANTE23"/>
      <sheetName val="S673_2_GEOTEXTIL23"/>
      <sheetName val="TRANS__EXPLANACION23"/>
      <sheetName val="_S673_3_GEODREN_PLANAR_6&quot;23"/>
      <sheetName val="S681_1_GAVIONES23"/>
      <sheetName val="S700_1_Demarcacion23"/>
      <sheetName val="S700_2_Marca_víal23"/>
      <sheetName val="S701_1_tachas_reflectivas23"/>
      <sheetName val="S710_1_1_SEÑ_VERT__23"/>
      <sheetName val="S710_2_SEÑ_VERT_V23"/>
      <sheetName val="S710_1_2_SEÑ_VERT_23"/>
      <sheetName val="S730_1Defensas_23"/>
      <sheetName val="S800_2_CERCAS23"/>
      <sheetName val="S810_1_PROTECCION_TALUDES23"/>
      <sheetName val="S900_2Trans_explan23"/>
      <sheetName val="Tratamiento_fisuras23"/>
      <sheetName val="MARCAS_VIALES23"/>
      <sheetName val="Geomalla_con_fibra_de_vidrio23"/>
      <sheetName val="Anclajes_pasivos_4#623"/>
      <sheetName val="SNP1-geomalla_fibra_Vidrio23"/>
      <sheetName val="SNP2-geomalla_Biaxial23"/>
      <sheetName val="SNP3_concreto_3500_23"/>
      <sheetName val="SNP4_CEM__ASFALTICO23"/>
      <sheetName val="SNP5_MTTO_RUTINARIO23"/>
      <sheetName val="SNP6_Drenes23"/>
      <sheetName val="SNP7_Anclajes_pasivos_4#623"/>
      <sheetName val="SNP8_Anclajes_activos_2_Tor23"/>
      <sheetName val="SNP9_Anclajes_activos_4_Tor23"/>
      <sheetName val="SNP10_MATERIAL_3&quot;_TRIT23"/>
      <sheetName val="SNP11_Material_Relleno23"/>
      <sheetName val="SNP12_CUNETAS_3_00023"/>
      <sheetName val="SNP13_PARCHEO23"/>
      <sheetName val="SNP14_SELLO_JUNTAS23"/>
      <sheetName val="SNP15_Pilotes23"/>
      <sheetName val="SNP16_EXCAV__PAVIMENTO23"/>
      <sheetName val="SNP17_TRANS_BASE23"/>
      <sheetName val="SNP18_AFIRMADO_3&quot;23"/>
      <sheetName val="alcantarilla_K69+10323"/>
      <sheetName val="alcantarilla_K68+43723"/>
      <sheetName val="alcantarilla_K67+45523"/>
      <sheetName val="BOX_110+520_PUENTE_EL_VERDE23"/>
      <sheetName val="Muro_K99+070323"/>
      <sheetName val="MURO_K104+45423"/>
      <sheetName val="Muro_K109+057023"/>
      <sheetName val="BOX_K23"/>
      <sheetName val="INFORME_SEMANAL20"/>
      <sheetName val="201_720"/>
      <sheetName val="211_120"/>
      <sheetName val="320_220"/>
      <sheetName val="330_120"/>
      <sheetName val="330_220"/>
      <sheetName val="411_220"/>
      <sheetName val="450_2P20"/>
      <sheetName val="450_9P20"/>
      <sheetName val="461_120"/>
      <sheetName val="465_120"/>
      <sheetName val="464_1P20"/>
      <sheetName val="600_220"/>
      <sheetName val="630_520"/>
      <sheetName val="630_620"/>
      <sheetName val="630_720"/>
      <sheetName val="681_120"/>
      <sheetName val="670_P20"/>
      <sheetName val="671_P20"/>
      <sheetName val="674_220"/>
      <sheetName val="450_3P20"/>
      <sheetName val="621_1P20"/>
      <sheetName val="610_2P20"/>
      <sheetName val="230_220"/>
      <sheetName val="230_2P20"/>
      <sheetName val="621_1-1P20"/>
      <sheetName val="621_1_2P20"/>
      <sheetName val="PESO_VARILLAS20"/>
      <sheetName val="210_1_119"/>
      <sheetName val="210_1_219"/>
      <sheetName val="210_2_119"/>
      <sheetName val="220_119"/>
      <sheetName val="420_119"/>
      <sheetName val="421_119"/>
      <sheetName val="630_4_119"/>
      <sheetName val="640_1_119"/>
      <sheetName val="4P_1_119"/>
      <sheetName val="671_119"/>
      <sheetName val="673P_119"/>
      <sheetName val="674p_219"/>
      <sheetName val="640_1_219"/>
      <sheetName val="640_1_419"/>
      <sheetName val="630_3_119"/>
      <sheetName val="700_119"/>
      <sheetName val="701_219"/>
      <sheetName val="710_119"/>
      <sheetName val="730_119"/>
      <sheetName val="TORTA_EST19"/>
      <sheetName val="Indicadores_Y_Listas19"/>
      <sheetName val="PROY_ORIGINAL30"/>
      <sheetName val="PU_(2)29"/>
      <sheetName val="COSTOS_UNITARIOS24"/>
      <sheetName val="TRAYECTO_124"/>
      <sheetName val="200P_124"/>
      <sheetName val="210_2_224"/>
      <sheetName val="320_124"/>
      <sheetName val="640_124"/>
      <sheetName val="500P_124"/>
      <sheetName val="500P_224"/>
      <sheetName val="600_124"/>
      <sheetName val="610_124"/>
      <sheetName val="630_424"/>
      <sheetName val="640P_224"/>
      <sheetName val="640_1_(2)24"/>
      <sheetName val="672P_124"/>
      <sheetName val="2P_124"/>
      <sheetName val="900_224"/>
      <sheetName val="materiales_de_insumo24"/>
      <sheetName val="jornales_y_prestaciones24"/>
      <sheetName val="210_124"/>
      <sheetName val="310_124"/>
      <sheetName val="600_424"/>
      <sheetName val="661_124"/>
      <sheetName val="673_124"/>
      <sheetName val="673_224"/>
      <sheetName val="673_324"/>
      <sheetName val="672_124"/>
      <sheetName val="3P_124"/>
      <sheetName val="3P_224"/>
      <sheetName val="6_1P24"/>
      <sheetName val="6_2P24"/>
      <sheetName val="6_4P24"/>
      <sheetName val="VALOR_ENSAYOS24"/>
      <sheetName val="resumen_preacta24"/>
      <sheetName val="Resalto_en_asfalto24"/>
      <sheetName val="Mat_fresado_para_ampliacion24"/>
      <sheetName val="Tuberia_filtro_D=6&quot;24"/>
      <sheetName val="Realce_de_bordillo24"/>
      <sheetName val="Remocion_tuberia_d=24&quot;24"/>
      <sheetName val="GRAVA_ATRAQUES_DE_ALCANTARILL24"/>
      <sheetName val="FORMATO_PREACTA24"/>
      <sheetName val="FORMATO_FECHA)24"/>
      <sheetName val="DESMONTE_LIMP_24"/>
      <sheetName val="REGISTRO_FOTOGRAFICO24"/>
      <sheetName val="S200_1_DESM__LIMP_B_24"/>
      <sheetName val="S200_2_DESM__LIMP__NB24"/>
      <sheetName val="S201_7_DEMO__ESTRUCTURAS24"/>
      <sheetName val="Remocion_alcantarillas_24"/>
      <sheetName val="Excav__Mat__Comun_24"/>
      <sheetName val="s201_15-remoción_de_alcantari24"/>
      <sheetName val="s210_2_2-Exc_de_expl24"/>
      <sheetName val="s210_2_1-Exc_en_roca24"/>
      <sheetName val="s211_1_REMOCION_DERR_24"/>
      <sheetName val="s220_1_Terraplenes24"/>
      <sheetName val="s221_1_Pedraplen24"/>
      <sheetName val="S900_3_TRANS__DERRUMBE24"/>
      <sheetName val="s231_1_Geotextil24"/>
      <sheetName val="S230_2_Mejora__de_la_Sub-Ra24"/>
      <sheetName val="S320_1_Sub_base24"/>
      <sheetName val="S330_1_BASE_GRANULAR24"/>
      <sheetName val="CONFM__DE_CALZADA_EXISTENTE24"/>
      <sheetName val="S310_1_Confor__calzada_existe24"/>
      <sheetName val="_S450_1_MEZCLA_MDC-124"/>
      <sheetName val="_S450_2MEZCLA_MDC-224"/>
      <sheetName val="S420_1_RIEGO_DE_IMPRIMACION_24"/>
      <sheetName val="S421_1_RIEGO_LIGA_CRR-124"/>
      <sheetName val="S460_1_FRESADO_24"/>
      <sheetName val="Excav__REPARACION_PAVIMENTO_24"/>
      <sheetName val="S465_1_EXC__PAV__ASFALTICO24"/>
      <sheetName val="S500_1_PAVIMENTO_CONCRETO24"/>
      <sheetName val="S510_1_PAVIMENTO_ADOQUIN24"/>
      <sheetName val="S600_1_EXCAV__VARIAS_24"/>
      <sheetName val="Relleno_Estructuras24"/>
      <sheetName val="eXCAVACIONES_VARIAS_EN_ROCA_24"/>
      <sheetName val="S600_2_EXCAV__ROCA24"/>
      <sheetName val="S610_1_Relleno_Estructuras24"/>
      <sheetName val="S623_1_Anclajes_24"/>
      <sheetName val="S623P1_Pantalla_Concreto24"/>
      <sheetName val="S630_3_Concretos_C24"/>
      <sheetName val="S630_4a_Concretos_D24"/>
      <sheetName val="S630_4b_Concretos_D24"/>
      <sheetName val="S630_6_CONCRETO_F24"/>
      <sheetName val="CONCRETO_G24"/>
      <sheetName val="S630_7_CONCRETO_G24"/>
      <sheetName val="s640_1_Acero_refuerzo24"/>
      <sheetName val="S642_13_Juntas_dilatacion24"/>
      <sheetName val="S644_2_Tuberia_PVC_4&quot;24"/>
      <sheetName val="_TUBERIA_36&quot;24"/>
      <sheetName val="S632_1_Baranda24"/>
      <sheetName val="_S661_1_TUBERIA_36&quot;_24"/>
      <sheetName val="S673_1_MAT__FILTRANTE24"/>
      <sheetName val="S673_2_GEOTEXTIL24"/>
      <sheetName val="TRANS__EXPLANACION24"/>
      <sheetName val="_S673_3_GEODREN_PLANAR_6&quot;24"/>
      <sheetName val="S681_1_GAVIONES24"/>
      <sheetName val="S700_1_Demarcacion24"/>
      <sheetName val="S700_2_Marca_víal24"/>
      <sheetName val="S701_1_tachas_reflectivas24"/>
      <sheetName val="S710_1_1_SEÑ_VERT__24"/>
      <sheetName val="S710_2_SEÑ_VERT_V24"/>
      <sheetName val="S710_1_2_SEÑ_VERT_24"/>
      <sheetName val="S730_1Defensas_24"/>
      <sheetName val="S800_2_CERCAS24"/>
      <sheetName val="S810_1_PROTECCION_TALUDES24"/>
      <sheetName val="S900_2Trans_explan24"/>
      <sheetName val="Tratamiento_fisuras24"/>
      <sheetName val="MARCAS_VIALES24"/>
      <sheetName val="Geomalla_con_fibra_de_vidrio24"/>
      <sheetName val="Anclajes_pasivos_4#624"/>
      <sheetName val="SNP1-geomalla_fibra_Vidrio24"/>
      <sheetName val="SNP2-geomalla_Biaxial24"/>
      <sheetName val="SNP3_concreto_3500_24"/>
      <sheetName val="SNP4_CEM__ASFALTICO24"/>
      <sheetName val="SNP5_MTTO_RUTINARIO24"/>
      <sheetName val="SNP6_Drenes24"/>
      <sheetName val="SNP7_Anclajes_pasivos_4#624"/>
      <sheetName val="SNP8_Anclajes_activos_2_Tor24"/>
      <sheetName val="SNP9_Anclajes_activos_4_Tor24"/>
      <sheetName val="SNP10_MATERIAL_3&quot;_TRIT24"/>
      <sheetName val="SNP11_Material_Relleno24"/>
      <sheetName val="SNP12_CUNETAS_3_00024"/>
      <sheetName val="SNP13_PARCHEO24"/>
      <sheetName val="SNP14_SELLO_JUNTAS24"/>
      <sheetName val="SNP15_Pilotes24"/>
      <sheetName val="SNP16_EXCAV__PAVIMENTO24"/>
      <sheetName val="SNP17_TRANS_BASE24"/>
      <sheetName val="SNP18_AFIRMADO_3&quot;24"/>
      <sheetName val="alcantarilla_K69+10324"/>
      <sheetName val="alcantarilla_K68+43724"/>
      <sheetName val="alcantarilla_K67+45524"/>
      <sheetName val="BOX_110+520_PUENTE_EL_VERDE24"/>
      <sheetName val="Muro_K99+070324"/>
      <sheetName val="MURO_K104+45424"/>
      <sheetName val="Muro_K109+057024"/>
      <sheetName val="BOX_K24"/>
      <sheetName val="INFORME_SEMANAL21"/>
      <sheetName val="201_721"/>
      <sheetName val="211_121"/>
      <sheetName val="320_221"/>
      <sheetName val="330_121"/>
      <sheetName val="330_221"/>
      <sheetName val="411_221"/>
      <sheetName val="450_2P21"/>
      <sheetName val="450_9P21"/>
      <sheetName val="461_121"/>
      <sheetName val="465_121"/>
      <sheetName val="464_1P21"/>
      <sheetName val="600_221"/>
      <sheetName val="630_521"/>
      <sheetName val="630_621"/>
      <sheetName val="630_721"/>
      <sheetName val="681_121"/>
      <sheetName val="670_P21"/>
      <sheetName val="671_P21"/>
      <sheetName val="674_221"/>
      <sheetName val="450_3P21"/>
      <sheetName val="621_1P21"/>
      <sheetName val="610_2P21"/>
      <sheetName val="230_221"/>
      <sheetName val="230_2P21"/>
      <sheetName val="621_1-1P21"/>
      <sheetName val="621_1_2P21"/>
      <sheetName val="PESO_VARILLAS21"/>
      <sheetName val="210_1_120"/>
      <sheetName val="210_1_220"/>
      <sheetName val="210_2_120"/>
      <sheetName val="220_120"/>
      <sheetName val="420_120"/>
      <sheetName val="421_120"/>
      <sheetName val="630_4_120"/>
      <sheetName val="640_1_120"/>
      <sheetName val="4P_1_120"/>
      <sheetName val="671_120"/>
      <sheetName val="673P_120"/>
      <sheetName val="674p_220"/>
      <sheetName val="640_1_220"/>
      <sheetName val="640_1_420"/>
      <sheetName val="630_3_120"/>
      <sheetName val="700_120"/>
      <sheetName val="701_220"/>
      <sheetName val="710_120"/>
      <sheetName val="730_120"/>
      <sheetName val="TORTA_EST20"/>
      <sheetName val="Indicadores_Y_Listas20"/>
      <sheetName val="PROY_ORIGINAL31"/>
      <sheetName val="PU_(2)30"/>
      <sheetName val="COSTOS_UNITARIOS25"/>
      <sheetName val="TRAYECTO_125"/>
      <sheetName val="200P_125"/>
      <sheetName val="210_2_225"/>
      <sheetName val="320_125"/>
      <sheetName val="640_125"/>
      <sheetName val="500P_125"/>
      <sheetName val="500P_225"/>
      <sheetName val="600_125"/>
      <sheetName val="610_125"/>
      <sheetName val="630_425"/>
      <sheetName val="640P_225"/>
      <sheetName val="640_1_(2)25"/>
      <sheetName val="672P_125"/>
      <sheetName val="2P_125"/>
      <sheetName val="900_225"/>
      <sheetName val="materiales_de_insumo25"/>
      <sheetName val="jornales_y_prestaciones25"/>
      <sheetName val="210_125"/>
      <sheetName val="310_125"/>
      <sheetName val="600_425"/>
      <sheetName val="661_125"/>
      <sheetName val="673_125"/>
      <sheetName val="673_225"/>
      <sheetName val="673_325"/>
      <sheetName val="672_125"/>
      <sheetName val="3P_125"/>
      <sheetName val="3P_225"/>
      <sheetName val="6_1P25"/>
      <sheetName val="6_2P25"/>
      <sheetName val="6_4P25"/>
      <sheetName val="VALOR_ENSAYOS25"/>
      <sheetName val="resumen_preacta25"/>
      <sheetName val="Resalto_en_asfalto25"/>
      <sheetName val="Mat_fresado_para_ampliacion25"/>
      <sheetName val="Tuberia_filtro_D=6&quot;25"/>
      <sheetName val="Realce_de_bordillo25"/>
      <sheetName val="Remocion_tuberia_d=24&quot;25"/>
      <sheetName val="GRAVA_ATRAQUES_DE_ALCANTARILL25"/>
      <sheetName val="FORMATO_PREACTA25"/>
      <sheetName val="FORMATO_FECHA)25"/>
      <sheetName val="DESMONTE_LIMP_25"/>
      <sheetName val="REGISTRO_FOTOGRAFICO25"/>
      <sheetName val="S200_1_DESM__LIMP_B_25"/>
      <sheetName val="S200_2_DESM__LIMP__NB25"/>
      <sheetName val="S201_7_DEMO__ESTRUCTURAS25"/>
      <sheetName val="Remocion_alcantarillas_25"/>
      <sheetName val="Excav__Mat__Comun_25"/>
      <sheetName val="s201_15-remoción_de_alcantari25"/>
      <sheetName val="s210_2_2-Exc_de_expl25"/>
      <sheetName val="s210_2_1-Exc_en_roca25"/>
      <sheetName val="s211_1_REMOCION_DERR_25"/>
      <sheetName val="s220_1_Terraplenes25"/>
      <sheetName val="s221_1_Pedraplen25"/>
      <sheetName val="S900_3_TRANS__DERRUMBE25"/>
      <sheetName val="s231_1_Geotextil25"/>
      <sheetName val="S230_2_Mejora__de_la_Sub-Ra25"/>
      <sheetName val="S320_1_Sub_base25"/>
      <sheetName val="S330_1_BASE_GRANULAR25"/>
      <sheetName val="CONFM__DE_CALZADA_EXISTENTE25"/>
      <sheetName val="S310_1_Confor__calzada_existe25"/>
      <sheetName val="_S450_1_MEZCLA_MDC-125"/>
      <sheetName val="_S450_2MEZCLA_MDC-225"/>
      <sheetName val="S420_1_RIEGO_DE_IMPRIMACION_25"/>
      <sheetName val="S421_1_RIEGO_LIGA_CRR-125"/>
      <sheetName val="S460_1_FRESADO_25"/>
      <sheetName val="Excav__REPARACION_PAVIMENTO_25"/>
      <sheetName val="S465_1_EXC__PAV__ASFALTICO25"/>
      <sheetName val="S500_1_PAVIMENTO_CONCRETO25"/>
      <sheetName val="S510_1_PAVIMENTO_ADOQUIN25"/>
      <sheetName val="S600_1_EXCAV__VARIAS_25"/>
      <sheetName val="Relleno_Estructuras25"/>
      <sheetName val="eXCAVACIONES_VARIAS_EN_ROCA_25"/>
      <sheetName val="S600_2_EXCAV__ROCA25"/>
      <sheetName val="S610_1_Relleno_Estructuras25"/>
      <sheetName val="S623_1_Anclajes_25"/>
      <sheetName val="S623P1_Pantalla_Concreto25"/>
      <sheetName val="S630_3_Concretos_C25"/>
      <sheetName val="S630_4a_Concretos_D25"/>
      <sheetName val="S630_4b_Concretos_D25"/>
      <sheetName val="S630_6_CONCRETO_F25"/>
      <sheetName val="CONCRETO_G25"/>
      <sheetName val="S630_7_CONCRETO_G25"/>
      <sheetName val="s640_1_Acero_refuerzo25"/>
      <sheetName val="S642_13_Juntas_dilatacion25"/>
      <sheetName val="S644_2_Tuberia_PVC_4&quot;25"/>
      <sheetName val="_TUBERIA_36&quot;25"/>
      <sheetName val="S632_1_Baranda25"/>
      <sheetName val="_S661_1_TUBERIA_36&quot;_25"/>
      <sheetName val="S673_1_MAT__FILTRANTE25"/>
      <sheetName val="S673_2_GEOTEXTIL25"/>
      <sheetName val="TRANS__EXPLANACION25"/>
      <sheetName val="_S673_3_GEODREN_PLANAR_6&quot;25"/>
      <sheetName val="S681_1_GAVIONES25"/>
      <sheetName val="S700_1_Demarcacion25"/>
      <sheetName val="S700_2_Marca_víal25"/>
      <sheetName val="S701_1_tachas_reflectivas25"/>
      <sheetName val="S710_1_1_SEÑ_VERT__25"/>
      <sheetName val="S710_2_SEÑ_VERT_V25"/>
      <sheetName val="S710_1_2_SEÑ_VERT_25"/>
      <sheetName val="S730_1Defensas_25"/>
      <sheetName val="S800_2_CERCAS25"/>
      <sheetName val="S810_1_PROTECCION_TALUDES25"/>
      <sheetName val="S900_2Trans_explan25"/>
      <sheetName val="Tratamiento_fisuras25"/>
      <sheetName val="MARCAS_VIALES25"/>
      <sheetName val="Geomalla_con_fibra_de_vidrio25"/>
      <sheetName val="Anclajes_pasivos_4#625"/>
      <sheetName val="SNP1-geomalla_fibra_Vidrio25"/>
      <sheetName val="SNP2-geomalla_Biaxial25"/>
      <sheetName val="SNP3_concreto_3500_25"/>
      <sheetName val="SNP4_CEM__ASFALTICO25"/>
      <sheetName val="SNP5_MTTO_RUTINARIO25"/>
      <sheetName val="SNP6_Drenes25"/>
      <sheetName val="SNP7_Anclajes_pasivos_4#625"/>
      <sheetName val="SNP8_Anclajes_activos_2_Tor25"/>
      <sheetName val="SNP9_Anclajes_activos_4_Tor25"/>
      <sheetName val="SNP10_MATERIAL_3&quot;_TRIT25"/>
      <sheetName val="SNP11_Material_Relleno25"/>
      <sheetName val="SNP12_CUNETAS_3_00025"/>
      <sheetName val="SNP13_PARCHEO25"/>
      <sheetName val="SNP14_SELLO_JUNTAS25"/>
      <sheetName val="SNP15_Pilotes25"/>
      <sheetName val="SNP16_EXCAV__PAVIMENTO25"/>
      <sheetName val="SNP17_TRANS_BASE25"/>
      <sheetName val="SNP18_AFIRMADO_3&quot;25"/>
      <sheetName val="alcantarilla_K69+10325"/>
      <sheetName val="alcantarilla_K68+43725"/>
      <sheetName val="alcantarilla_K67+45525"/>
      <sheetName val="BOX_110+520_PUENTE_EL_VERDE25"/>
      <sheetName val="Muro_K99+070325"/>
      <sheetName val="MURO_K104+45425"/>
      <sheetName val="Muro_K109+057025"/>
      <sheetName val="BOX_K25"/>
      <sheetName val="INFORME_SEMANAL22"/>
      <sheetName val="201_722"/>
      <sheetName val="211_122"/>
      <sheetName val="320_222"/>
      <sheetName val="330_122"/>
      <sheetName val="330_222"/>
      <sheetName val="411_222"/>
      <sheetName val="450_2P22"/>
      <sheetName val="450_9P22"/>
      <sheetName val="461_122"/>
      <sheetName val="465_122"/>
      <sheetName val="464_1P22"/>
      <sheetName val="600_222"/>
      <sheetName val="630_522"/>
      <sheetName val="630_622"/>
      <sheetName val="630_722"/>
      <sheetName val="681_122"/>
      <sheetName val="670_P22"/>
      <sheetName val="671_P22"/>
      <sheetName val="674_222"/>
      <sheetName val="450_3P22"/>
      <sheetName val="621_1P22"/>
      <sheetName val="610_2P22"/>
      <sheetName val="230_222"/>
      <sheetName val="230_2P22"/>
      <sheetName val="621_1-1P22"/>
      <sheetName val="621_1_2P22"/>
      <sheetName val="PESO_VARILLAS22"/>
      <sheetName val="210_1_121"/>
      <sheetName val="210_1_221"/>
      <sheetName val="210_2_121"/>
      <sheetName val="220_121"/>
      <sheetName val="420_121"/>
      <sheetName val="421_121"/>
      <sheetName val="630_4_121"/>
      <sheetName val="640_1_121"/>
      <sheetName val="4P_1_121"/>
      <sheetName val="671_121"/>
      <sheetName val="673P_121"/>
      <sheetName val="674p_221"/>
      <sheetName val="640_1_221"/>
      <sheetName val="640_1_421"/>
      <sheetName val="630_3_121"/>
      <sheetName val="700_121"/>
      <sheetName val="701_221"/>
      <sheetName val="710_121"/>
      <sheetName val="730_121"/>
      <sheetName val="TORTA_EST21"/>
      <sheetName val="Indicadores_Y_Listas21"/>
      <sheetName val="PROY_ORIGINAL32"/>
      <sheetName val="PU_(2)31"/>
      <sheetName val="COSTOS_UNITARIOS26"/>
      <sheetName val="TRAYECTO_126"/>
      <sheetName val="200P_126"/>
      <sheetName val="210_2_226"/>
      <sheetName val="320_126"/>
      <sheetName val="640_126"/>
      <sheetName val="500P_126"/>
      <sheetName val="500P_226"/>
      <sheetName val="600_126"/>
      <sheetName val="610_126"/>
      <sheetName val="630_426"/>
      <sheetName val="640P_226"/>
      <sheetName val="640_1_(2)26"/>
      <sheetName val="672P_126"/>
      <sheetName val="2P_126"/>
      <sheetName val="900_226"/>
      <sheetName val="materiales_de_insumo26"/>
      <sheetName val="jornales_y_prestaciones26"/>
      <sheetName val="210_126"/>
      <sheetName val="310_126"/>
      <sheetName val="600_426"/>
      <sheetName val="661_126"/>
      <sheetName val="673_126"/>
      <sheetName val="673_226"/>
      <sheetName val="673_326"/>
      <sheetName val="672_126"/>
      <sheetName val="3P_126"/>
      <sheetName val="3P_226"/>
      <sheetName val="6_1P26"/>
      <sheetName val="6_2P26"/>
      <sheetName val="6_4P26"/>
      <sheetName val="VALOR_ENSAYOS26"/>
      <sheetName val="resumen_preacta26"/>
      <sheetName val="Resalto_en_asfalto26"/>
      <sheetName val="Mat_fresado_para_ampliacion26"/>
      <sheetName val="Tuberia_filtro_D=6&quot;26"/>
      <sheetName val="Realce_de_bordillo26"/>
      <sheetName val="Remocion_tuberia_d=24&quot;26"/>
      <sheetName val="GRAVA_ATRAQUES_DE_ALCANTARILL26"/>
      <sheetName val="FORMATO_PREACTA26"/>
      <sheetName val="FORMATO_FECHA)26"/>
      <sheetName val="DESMONTE_LIMP_26"/>
      <sheetName val="REGISTRO_FOTOGRAFICO26"/>
      <sheetName val="S200_1_DESM__LIMP_B_26"/>
      <sheetName val="S200_2_DESM__LIMP__NB26"/>
      <sheetName val="S201_7_DEMO__ESTRUCTURAS26"/>
      <sheetName val="Remocion_alcantarillas_26"/>
      <sheetName val="Excav__Mat__Comun_26"/>
      <sheetName val="s201_15-remoción_de_alcantari26"/>
      <sheetName val="s210_2_2-Exc_de_expl26"/>
      <sheetName val="s210_2_1-Exc_en_roca26"/>
      <sheetName val="s211_1_REMOCION_DERR_26"/>
      <sheetName val="s220_1_Terraplenes26"/>
      <sheetName val="s221_1_Pedraplen26"/>
      <sheetName val="S900_3_TRANS__DERRUMBE26"/>
      <sheetName val="s231_1_Geotextil26"/>
      <sheetName val="S230_2_Mejora__de_la_Sub-Ra26"/>
      <sheetName val="S320_1_Sub_base26"/>
      <sheetName val="S330_1_BASE_GRANULAR26"/>
      <sheetName val="CONFM__DE_CALZADA_EXISTENTE26"/>
      <sheetName val="S310_1_Confor__calzada_existe26"/>
      <sheetName val="_S450_1_MEZCLA_MDC-126"/>
      <sheetName val="_S450_2MEZCLA_MDC-226"/>
      <sheetName val="S420_1_RIEGO_DE_IMPRIMACION_26"/>
      <sheetName val="S421_1_RIEGO_LIGA_CRR-126"/>
      <sheetName val="S460_1_FRESADO_26"/>
      <sheetName val="Excav__REPARACION_PAVIMENTO_26"/>
      <sheetName val="S465_1_EXC__PAV__ASFALTICO26"/>
      <sheetName val="S500_1_PAVIMENTO_CONCRETO26"/>
      <sheetName val="S510_1_PAVIMENTO_ADOQUIN26"/>
      <sheetName val="S600_1_EXCAV__VARIAS_26"/>
      <sheetName val="Relleno_Estructuras26"/>
      <sheetName val="eXCAVACIONES_VARIAS_EN_ROCA_26"/>
      <sheetName val="S600_2_EXCAV__ROCA26"/>
      <sheetName val="S610_1_Relleno_Estructuras26"/>
      <sheetName val="S623_1_Anclajes_26"/>
      <sheetName val="S623P1_Pantalla_Concreto26"/>
      <sheetName val="S630_3_Concretos_C26"/>
      <sheetName val="S630_4a_Concretos_D26"/>
      <sheetName val="S630_4b_Concretos_D26"/>
      <sheetName val="S630_6_CONCRETO_F26"/>
      <sheetName val="CONCRETO_G26"/>
      <sheetName val="S630_7_CONCRETO_G26"/>
      <sheetName val="s640_1_Acero_refuerzo26"/>
      <sheetName val="S642_13_Juntas_dilatacion26"/>
      <sheetName val="S644_2_Tuberia_PVC_4&quot;26"/>
      <sheetName val="_TUBERIA_36&quot;26"/>
      <sheetName val="S632_1_Baranda26"/>
      <sheetName val="_S661_1_TUBERIA_36&quot;_26"/>
      <sheetName val="S673_1_MAT__FILTRANTE26"/>
      <sheetName val="S673_2_GEOTEXTIL26"/>
      <sheetName val="TRANS__EXPLANACION26"/>
      <sheetName val="_S673_3_GEODREN_PLANAR_6&quot;26"/>
      <sheetName val="S681_1_GAVIONES26"/>
      <sheetName val="S700_1_Demarcacion26"/>
      <sheetName val="S700_2_Marca_víal26"/>
      <sheetName val="S701_1_tachas_reflectivas26"/>
      <sheetName val="S710_1_1_SEÑ_VERT__26"/>
      <sheetName val="S710_2_SEÑ_VERT_V26"/>
      <sheetName val="S710_1_2_SEÑ_VERT_26"/>
      <sheetName val="S730_1Defensas_26"/>
      <sheetName val="S800_2_CERCAS26"/>
      <sheetName val="S810_1_PROTECCION_TALUDES26"/>
      <sheetName val="S900_2Trans_explan26"/>
      <sheetName val="Tratamiento_fisuras26"/>
      <sheetName val="MARCAS_VIALES26"/>
      <sheetName val="Geomalla_con_fibra_de_vidrio26"/>
      <sheetName val="Anclajes_pasivos_4#626"/>
      <sheetName val="SNP1-geomalla_fibra_Vidrio26"/>
      <sheetName val="SNP2-geomalla_Biaxial26"/>
      <sheetName val="SNP3_concreto_3500_26"/>
      <sheetName val="SNP4_CEM__ASFALTICO26"/>
      <sheetName val="SNP5_MTTO_RUTINARIO26"/>
      <sheetName val="SNP6_Drenes26"/>
      <sheetName val="SNP7_Anclajes_pasivos_4#626"/>
      <sheetName val="SNP8_Anclajes_activos_2_Tor26"/>
      <sheetName val="SNP9_Anclajes_activos_4_Tor26"/>
      <sheetName val="SNP10_MATERIAL_3&quot;_TRIT26"/>
      <sheetName val="SNP11_Material_Relleno26"/>
      <sheetName val="SNP12_CUNETAS_3_00026"/>
      <sheetName val="SNP13_PARCHEO26"/>
      <sheetName val="SNP14_SELLO_JUNTAS26"/>
      <sheetName val="SNP15_Pilotes26"/>
      <sheetName val="SNP16_EXCAV__PAVIMENTO26"/>
      <sheetName val="SNP17_TRANS_BASE26"/>
      <sheetName val="SNP18_AFIRMADO_3&quot;26"/>
      <sheetName val="alcantarilla_K69+10326"/>
      <sheetName val="alcantarilla_K68+43726"/>
      <sheetName val="alcantarilla_K67+45526"/>
      <sheetName val="BOX_110+520_PUENTE_EL_VERDE26"/>
      <sheetName val="Muro_K99+070326"/>
      <sheetName val="MURO_K104+45426"/>
      <sheetName val="Muro_K109+057026"/>
      <sheetName val="BOX_K26"/>
      <sheetName val="INFORME_SEMANAL23"/>
      <sheetName val="201_723"/>
      <sheetName val="211_123"/>
      <sheetName val="320_223"/>
      <sheetName val="330_123"/>
      <sheetName val="330_223"/>
      <sheetName val="411_223"/>
      <sheetName val="450_2P23"/>
      <sheetName val="450_9P23"/>
      <sheetName val="461_123"/>
      <sheetName val="465_123"/>
      <sheetName val="464_1P23"/>
      <sheetName val="600_223"/>
      <sheetName val="630_523"/>
      <sheetName val="630_623"/>
      <sheetName val="630_723"/>
      <sheetName val="681_123"/>
      <sheetName val="670_P23"/>
      <sheetName val="671_P23"/>
      <sheetName val="674_223"/>
      <sheetName val="450_3P23"/>
      <sheetName val="621_1P23"/>
      <sheetName val="610_2P23"/>
      <sheetName val="230_223"/>
      <sheetName val="230_2P23"/>
      <sheetName val="621_1-1P23"/>
      <sheetName val="621_1_2P23"/>
      <sheetName val="PESO_VARILLAS23"/>
      <sheetName val="210_1_122"/>
      <sheetName val="210_1_222"/>
      <sheetName val="210_2_122"/>
      <sheetName val="220_122"/>
      <sheetName val="420_122"/>
      <sheetName val="421_122"/>
      <sheetName val="630_4_122"/>
      <sheetName val="640_1_122"/>
      <sheetName val="4P_1_122"/>
      <sheetName val="671_122"/>
      <sheetName val="673P_122"/>
      <sheetName val="674p_222"/>
      <sheetName val="640_1_222"/>
      <sheetName val="640_1_422"/>
      <sheetName val="630_3_122"/>
      <sheetName val="700_122"/>
      <sheetName val="701_222"/>
      <sheetName val="710_122"/>
      <sheetName val="730_122"/>
      <sheetName val="TORTA_EST22"/>
      <sheetName val="Indicadores_Y_Listas22"/>
      <sheetName val="PROY_ORIGINAL33"/>
      <sheetName val="PU_(2)32"/>
      <sheetName val="COSTOS_UNITARIOS27"/>
      <sheetName val="TRAYECTO_127"/>
      <sheetName val="200P_127"/>
      <sheetName val="210_2_227"/>
      <sheetName val="320_127"/>
      <sheetName val="640_127"/>
      <sheetName val="500P_127"/>
      <sheetName val="500P_227"/>
      <sheetName val="600_127"/>
      <sheetName val="610_127"/>
      <sheetName val="630_427"/>
      <sheetName val="640P_227"/>
      <sheetName val="640_1_(2)27"/>
      <sheetName val="672P_127"/>
      <sheetName val="2P_127"/>
      <sheetName val="900_227"/>
      <sheetName val="materiales_de_insumo27"/>
      <sheetName val="jornales_y_prestaciones27"/>
      <sheetName val="210_127"/>
      <sheetName val="310_127"/>
      <sheetName val="600_427"/>
      <sheetName val="661_127"/>
      <sheetName val="673_127"/>
      <sheetName val="673_227"/>
      <sheetName val="673_327"/>
      <sheetName val="672_127"/>
      <sheetName val="3P_127"/>
      <sheetName val="3P_227"/>
      <sheetName val="6_1P27"/>
      <sheetName val="6_2P27"/>
      <sheetName val="6_4P27"/>
      <sheetName val="VALOR_ENSAYOS27"/>
      <sheetName val="resumen_preacta27"/>
      <sheetName val="Resalto_en_asfalto27"/>
      <sheetName val="Mat_fresado_para_ampliacion27"/>
      <sheetName val="Tuberia_filtro_D=6&quot;27"/>
      <sheetName val="Realce_de_bordillo27"/>
      <sheetName val="Remocion_tuberia_d=24&quot;27"/>
      <sheetName val="GRAVA_ATRAQUES_DE_ALCANTARILL27"/>
      <sheetName val="FORMATO_PREACTA27"/>
      <sheetName val="FORMATO_FECHA)27"/>
      <sheetName val="DESMONTE_LIMP_27"/>
      <sheetName val="REGISTRO_FOTOGRAFICO27"/>
      <sheetName val="S200_1_DESM__LIMP_B_27"/>
      <sheetName val="S200_2_DESM__LIMP__NB27"/>
      <sheetName val="S201_7_DEMO__ESTRUCTURAS27"/>
      <sheetName val="Remocion_alcantarillas_27"/>
      <sheetName val="Excav__Mat__Comun_27"/>
      <sheetName val="s201_15-remoción_de_alcantari27"/>
      <sheetName val="s210_2_2-Exc_de_expl27"/>
      <sheetName val="s210_2_1-Exc_en_roca27"/>
      <sheetName val="s211_1_REMOCION_DERR_27"/>
      <sheetName val="s220_1_Terraplenes27"/>
      <sheetName val="s221_1_Pedraplen27"/>
      <sheetName val="S900_3_TRANS__DERRUMBE27"/>
      <sheetName val="s231_1_Geotextil27"/>
      <sheetName val="S230_2_Mejora__de_la_Sub-Ra27"/>
      <sheetName val="S320_1_Sub_base27"/>
      <sheetName val="S330_1_BASE_GRANULAR27"/>
      <sheetName val="CONFM__DE_CALZADA_EXISTENTE27"/>
      <sheetName val="S310_1_Confor__calzada_existe27"/>
      <sheetName val="_S450_1_MEZCLA_MDC-127"/>
      <sheetName val="_S450_2MEZCLA_MDC-227"/>
      <sheetName val="S420_1_RIEGO_DE_IMPRIMACION_27"/>
      <sheetName val="S421_1_RIEGO_LIGA_CRR-127"/>
      <sheetName val="S460_1_FRESADO_27"/>
      <sheetName val="Excav__REPARACION_PAVIMENTO_27"/>
      <sheetName val="S465_1_EXC__PAV__ASFALTICO27"/>
      <sheetName val="S500_1_PAVIMENTO_CONCRETO27"/>
      <sheetName val="S510_1_PAVIMENTO_ADOQUIN27"/>
      <sheetName val="S600_1_EXCAV__VARIAS_27"/>
      <sheetName val="Relleno_Estructuras27"/>
      <sheetName val="eXCAVACIONES_VARIAS_EN_ROCA_27"/>
      <sheetName val="S600_2_EXCAV__ROCA27"/>
      <sheetName val="S610_1_Relleno_Estructuras27"/>
      <sheetName val="S623_1_Anclajes_27"/>
      <sheetName val="S623P1_Pantalla_Concreto27"/>
      <sheetName val="S630_3_Concretos_C27"/>
      <sheetName val="S630_4a_Concretos_D27"/>
      <sheetName val="S630_4b_Concretos_D27"/>
      <sheetName val="S630_6_CONCRETO_F27"/>
      <sheetName val="CONCRETO_G27"/>
      <sheetName val="S630_7_CONCRETO_G27"/>
      <sheetName val="s640_1_Acero_refuerzo27"/>
      <sheetName val="S642_13_Juntas_dilatacion27"/>
      <sheetName val="S644_2_Tuberia_PVC_4&quot;27"/>
      <sheetName val="_TUBERIA_36&quot;27"/>
      <sheetName val="S632_1_Baranda27"/>
      <sheetName val="_S661_1_TUBERIA_36&quot;_27"/>
      <sheetName val="S673_1_MAT__FILTRANTE27"/>
      <sheetName val="S673_2_GEOTEXTIL27"/>
      <sheetName val="TRANS__EXPLANACION27"/>
      <sheetName val="_S673_3_GEODREN_PLANAR_6&quot;27"/>
      <sheetName val="S681_1_GAVIONES27"/>
      <sheetName val="S700_1_Demarcacion27"/>
      <sheetName val="S700_2_Marca_víal27"/>
      <sheetName val="S701_1_tachas_reflectivas27"/>
      <sheetName val="S710_1_1_SEÑ_VERT__27"/>
      <sheetName val="S710_2_SEÑ_VERT_V27"/>
      <sheetName val="S710_1_2_SEÑ_VERT_27"/>
      <sheetName val="S730_1Defensas_27"/>
      <sheetName val="S800_2_CERCAS27"/>
      <sheetName val="S810_1_PROTECCION_TALUDES27"/>
      <sheetName val="S900_2Trans_explan27"/>
      <sheetName val="Tratamiento_fisuras27"/>
      <sheetName val="MARCAS_VIALES27"/>
      <sheetName val="Geomalla_con_fibra_de_vidrio27"/>
      <sheetName val="Anclajes_pasivos_4#627"/>
      <sheetName val="SNP1-geomalla_fibra_Vidrio27"/>
      <sheetName val="SNP2-geomalla_Biaxial27"/>
      <sheetName val="SNP3_concreto_3500_27"/>
      <sheetName val="SNP4_CEM__ASFALTICO27"/>
      <sheetName val="SNP5_MTTO_RUTINARIO27"/>
      <sheetName val="SNP6_Drenes27"/>
      <sheetName val="SNP7_Anclajes_pasivos_4#627"/>
      <sheetName val="SNP8_Anclajes_activos_2_Tor27"/>
      <sheetName val="SNP9_Anclajes_activos_4_Tor27"/>
      <sheetName val="SNP10_MATERIAL_3&quot;_TRIT27"/>
      <sheetName val="SNP11_Material_Relleno27"/>
      <sheetName val="SNP12_CUNETAS_3_00027"/>
      <sheetName val="SNP13_PARCHEO27"/>
      <sheetName val="SNP14_SELLO_JUNTAS27"/>
      <sheetName val="SNP15_Pilotes27"/>
      <sheetName val="SNP16_EXCAV__PAVIMENTO27"/>
      <sheetName val="SNP17_TRANS_BASE27"/>
      <sheetName val="SNP18_AFIRMADO_3&quot;27"/>
      <sheetName val="alcantarilla_K69+10327"/>
      <sheetName val="alcantarilla_K68+43727"/>
      <sheetName val="alcantarilla_K67+45527"/>
      <sheetName val="BOX_110+520_PUENTE_EL_VERDE27"/>
      <sheetName val="Muro_K99+070327"/>
      <sheetName val="MURO_K104+45427"/>
      <sheetName val="Muro_K109+057027"/>
      <sheetName val="BOX_K27"/>
      <sheetName val="INFORME_SEMANAL24"/>
      <sheetName val="201_724"/>
      <sheetName val="211_124"/>
      <sheetName val="320_224"/>
      <sheetName val="330_124"/>
      <sheetName val="330_224"/>
      <sheetName val="411_224"/>
      <sheetName val="450_2P24"/>
      <sheetName val="450_9P24"/>
      <sheetName val="461_124"/>
      <sheetName val="465_124"/>
      <sheetName val="464_1P24"/>
      <sheetName val="600_224"/>
      <sheetName val="630_524"/>
      <sheetName val="630_624"/>
      <sheetName val="630_724"/>
      <sheetName val="681_124"/>
      <sheetName val="670_P24"/>
      <sheetName val="671_P24"/>
      <sheetName val="674_224"/>
      <sheetName val="450_3P24"/>
      <sheetName val="621_1P24"/>
      <sheetName val="610_2P24"/>
      <sheetName val="230_224"/>
      <sheetName val="230_2P24"/>
      <sheetName val="621_1-1P24"/>
      <sheetName val="621_1_2P24"/>
      <sheetName val="PESO_VARILLAS24"/>
      <sheetName val="210_1_123"/>
      <sheetName val="210_1_223"/>
      <sheetName val="210_2_123"/>
      <sheetName val="220_123"/>
      <sheetName val="420_123"/>
      <sheetName val="421_123"/>
      <sheetName val="630_4_123"/>
      <sheetName val="640_1_123"/>
      <sheetName val="4P_1_123"/>
      <sheetName val="671_123"/>
      <sheetName val="673P_123"/>
      <sheetName val="674p_223"/>
      <sheetName val="640_1_223"/>
      <sheetName val="640_1_423"/>
      <sheetName val="630_3_123"/>
      <sheetName val="700_123"/>
      <sheetName val="701_223"/>
      <sheetName val="710_123"/>
      <sheetName val="730_123"/>
      <sheetName val="TORTA_EST23"/>
      <sheetName val="Indicadores_Y_Listas23"/>
      <sheetName val="Lista ICCU"/>
      <sheetName val="PU"/>
      <sheetName val="Avan Var"/>
      <sheetName val="Avan UF1"/>
      <sheetName val="Avan UF2"/>
      <sheetName val="Avan UF3"/>
      <sheetName val="Avan UF4 "/>
      <sheetName val="Var"/>
      <sheetName val="uf1"/>
      <sheetName val="uf2"/>
      <sheetName val="uf3"/>
      <sheetName val="uf4"/>
      <sheetName val="Puentes"/>
      <sheetName val="Plan de Obras"/>
      <sheetName val="REDES"/>
      <sheetName val="Hoja 2"/>
      <sheetName val="MATERIALES Y RECURSOS"/>
      <sheetName val="ó&gt;????j0$?#???j_$?#???LÓu????"/>
      <sheetName val="CORTE DE OBRA N° 1"/>
      <sheetName val="memoria"/>
      <sheetName val="memoria 1"/>
      <sheetName val="REAJUSTESACTA1PROVI"/>
    </sheetNames>
    <sheetDataSet>
      <sheetData sheetId="0"/>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refreshError="1"/>
      <sheetData sheetId="73" refreshError="1"/>
      <sheetData sheetId="74"/>
      <sheetData sheetId="75"/>
      <sheetData sheetId="76"/>
      <sheetData sheetId="77"/>
      <sheetData sheetId="78"/>
      <sheetData sheetId="79"/>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sheetData sheetId="280" refreshError="1"/>
      <sheetData sheetId="281" refreshError="1"/>
      <sheetData sheetId="282" refreshError="1"/>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sheetData sheetId="313"/>
      <sheetData sheetId="314" refreshError="1"/>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refreshError="1"/>
      <sheetData sheetId="396" refreshError="1"/>
      <sheetData sheetId="397" refreshError="1"/>
      <sheetData sheetId="398" refreshError="1"/>
      <sheetData sheetId="399" refreshError="1"/>
      <sheetData sheetId="400" refreshError="1"/>
      <sheetData sheetId="401" refreshError="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sheetData sheetId="689" refreshError="1"/>
      <sheetData sheetId="690" refreshError="1"/>
      <sheetData sheetId="691" refreshError="1"/>
      <sheetData sheetId="692" refreshError="1"/>
      <sheetData sheetId="693"/>
      <sheetData sheetId="694"/>
      <sheetData sheetId="695"/>
      <sheetData sheetId="696"/>
      <sheetData sheetId="697"/>
      <sheetData sheetId="698"/>
      <sheetData sheetId="699"/>
      <sheetData sheetId="700"/>
      <sheetData sheetId="701"/>
      <sheetData sheetId="702"/>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refreshError="1"/>
      <sheetData sheetId="809" refreshError="1"/>
      <sheetData sheetId="810" refreshError="1"/>
      <sheetData sheetId="811" refreshError="1"/>
      <sheetData sheetId="812" refreshError="1"/>
      <sheetData sheetId="813" refreshError="1"/>
      <sheetData sheetId="814" refreshError="1"/>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refreshError="1"/>
      <sheetData sheetId="1029" refreshError="1"/>
      <sheetData sheetId="1030" refreshError="1"/>
      <sheetData sheetId="1031" refreshError="1"/>
      <sheetData sheetId="1032" refreshError="1"/>
      <sheetData sheetId="1033" refreshError="1"/>
      <sheetData sheetId="1034"/>
      <sheetData sheetId="1035"/>
      <sheetData sheetId="1036"/>
      <sheetData sheetId="1037"/>
      <sheetData sheetId="1038" refreshError="1"/>
      <sheetData sheetId="1039"/>
      <sheetData sheetId="1040"/>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refreshError="1"/>
      <sheetData sheetId="1685" refreshError="1"/>
      <sheetData sheetId="1686" refreshError="1"/>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refreshError="1"/>
      <sheetData sheetId="1701" refreshError="1"/>
      <sheetData sheetId="1702"/>
      <sheetData sheetId="1703"/>
      <sheetData sheetId="1704"/>
      <sheetData sheetId="1705" refreshError="1"/>
      <sheetData sheetId="1706" refreshError="1"/>
      <sheetData sheetId="1707" refreshError="1"/>
      <sheetData sheetId="1708" refreshError="1"/>
      <sheetData sheetId="1709" refreshError="1"/>
      <sheetData sheetId="1710" refreshError="1"/>
      <sheetData sheetId="1711" refreshError="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refreshError="1"/>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refreshError="1"/>
      <sheetData sheetId="5409" refreshError="1"/>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refreshError="1"/>
      <sheetData sheetId="5425"/>
      <sheetData sheetId="5426"/>
      <sheetData sheetId="5427"/>
      <sheetData sheetId="5428"/>
      <sheetData sheetId="542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 val="a%20%20aaInformación"/>
      <sheetName val="Informacion"/>
      <sheetName val="aCCIDENTES DE 1995 - 1996"/>
      <sheetName val="a%20%20aaInformaci%C3%B3n"/>
      <sheetName val="BASES"/>
      <sheetName val="CDItem"/>
      <sheetName val="\MANTENIMIENTO RUTA 1001_MARZO "/>
      <sheetName val="Presupuesto"/>
      <sheetName val="ANEXO IX"/>
      <sheetName val="otros"/>
      <sheetName val="\Users\USUARIO\Downloads\MANTEN"/>
      <sheetName val="APUs"/>
      <sheetName val="INSUMOS"/>
      <sheetName val="PptoGral"/>
      <sheetName val="\I\MANTENIMIENTO RUTA 1001_MARZ"/>
      <sheetName val="\F\MANTENIMIENTO RUTA 1001_MARZ"/>
      <sheetName val="a__aaInformación"/>
      <sheetName val="a__aaInformación1"/>
      <sheetName val="a__aaInformación2"/>
      <sheetName val="Formulario N° 4"/>
      <sheetName val="MATERIALES"/>
      <sheetName val="EQUIPO"/>
      <sheetName val="\\SERVIDOR\Public2\MANTENIMIENT"/>
      <sheetName val="CONT_ADI"/>
      <sheetName val="INDICMICROEMP"/>
      <sheetName val="INDICE"/>
      <sheetName val="Datos"/>
      <sheetName val="Cuadrillas"/>
      <sheetName val="Jornal"/>
      <sheetName val="\G\I\MANTENIMIENTO RUTA 1001_MA"/>
      <sheetName val="\D\MANTENIMIENTO RUTA 1001_MARZ"/>
      <sheetName val="\G\D\MANTENIMIENTO RUTA 1001_MA"/>
      <sheetName val="#REF"/>
      <sheetName val="Fornato 6"/>
      <sheetName val="Concretos y morteros"/>
      <sheetName val="Datos iniciales "/>
      <sheetName val="Transporte"/>
      <sheetName val="\I\I\MANTENIMIENTO RUTA 1001_MA"/>
      <sheetName val="\Users\Personal\Downloads\MANTE"/>
      <sheetName val="TOTALES"/>
      <sheetName val="precios-básicos2002"/>
      <sheetName val="[a  aaInformación]__cceficien_2"/>
      <sheetName val="[a  aaInformación]__cceficien_3"/>
      <sheetName val="[a  aaInformación]__cceficien_4"/>
      <sheetName val="[a  aaInformación]__cceficien_5"/>
      <sheetName val="[a  aaInformación]__cceficien_6"/>
      <sheetName val="[a  aaInformación]__cceficien_7"/>
      <sheetName val="[a  aaInformación]__cceficien_8"/>
      <sheetName val="[a  aaInformación]__cceficien_9"/>
      <sheetName val="[a  aaInformación]__cceficie_10"/>
      <sheetName val="[a  aaInformación]__cceficie_11"/>
      <sheetName val="[a  aaInformación]__cceficie_12"/>
      <sheetName val="[a  aaInformación]__cceficie_13"/>
      <sheetName val="[a  aaInformación]__cceficie_14"/>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sheetName val="AIU"/>
      <sheetName val="CDItem"/>
      <sheetName val="VentaMes"/>
      <sheetName val="ForPago"/>
      <sheetName val="PryFinc"/>
      <sheetName val="APO"/>
      <sheetName val="Tecnicos"/>
      <sheetName val="AiuApoSaraBrut2000"/>
      <sheetName val="MC SF GAVIO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sheetName val="AIU"/>
      <sheetName val="CDItem"/>
      <sheetName val="VentaMes"/>
      <sheetName val="ForPago"/>
      <sheetName val="PryFinc"/>
      <sheetName val="APO"/>
      <sheetName val="Tecnicos"/>
      <sheetName val="AiuApoSaraBrut2000"/>
      <sheetName val="MC SF GAVIONES"/>
    </sheetNames>
    <sheetDataSet>
      <sheetData sheetId="0" refreshError="1"/>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no de Obra"/>
      <sheetName val="CADENA VALOR"/>
      <sheetName val="GESTION SOCIAL"/>
      <sheetName val="PMA"/>
      <sheetName val="GERENCIA (2)"/>
      <sheetName val="FIDUCIA"/>
      <sheetName val="PRESUPUESTO"/>
      <sheetName val="AIU Proyecto"/>
      <sheetName val="A.P.U."/>
      <sheetName val="MATERIALES"/>
      <sheetName val="FLUJO DE FONDOS"/>
      <sheetName val="Nomina"/>
      <sheetName val="Presup Interventoría"/>
      <sheetName val="Rendimiento Actividades"/>
      <sheetName val="Esp. Tec."/>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V"/>
      <sheetName val="M5.35"/>
      <sheetName val="M46.69"/>
      <sheetName val="M6.30 mm2"/>
      <sheetName val="TPR5.35"/>
      <sheetName val="TLX5.35"/>
      <sheetName val="M5.35NC"/>
      <sheetName val="TK5.46"/>
      <sheetName val="CG"/>
      <sheetName val="Esp_AWG"/>
      <sheetName val="Dibujos"/>
      <sheetName val="T_Cu_ASTM"/>
      <sheetName val="D_AWG"/>
      <sheetName val="T_5_69"/>
      <sheetName val="T_XLPE-TK_acsr"/>
      <sheetName val="T_XLPE-TK_Cu"/>
      <sheetName val="D_mm2"/>
      <sheetName val="T_mm2"/>
      <sheetName val="Hoja1"/>
      <sheetName val="T_mm2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_BT"/>
      <sheetName val="P_XHHW"/>
      <sheetName val="XHHW-2"/>
      <sheetName val="P_RHW-2"/>
      <sheetName val="RHW-2 0.6"/>
      <sheetName val="RHW-2 2"/>
      <sheetName val="P_USE-2"/>
      <sheetName val="USE-2"/>
      <sheetName val="P_TTU"/>
      <sheetName val="TTU 0.6"/>
      <sheetName val="TTU 2"/>
      <sheetName val="POTENCIA"/>
      <sheetName val="PVC-PVC"/>
      <sheetName val="PVC-PVC PC"/>
      <sheetName val="PVC-PVC_AH"/>
      <sheetName val="PVC-PVC_AF"/>
      <sheetName val="PVC-PVC_IL"/>
      <sheetName val="XLPE-PVC"/>
      <sheetName val="XLPE-PVC PC"/>
      <sheetName val="XLPE-PVC_AH"/>
      <sheetName val="XLPE-PVC_IL"/>
      <sheetName val="XLPE-PVC_AF"/>
      <sheetName val="POT mm2"/>
      <sheetName val="P_MLPLX"/>
      <sheetName val="DPLX"/>
      <sheetName val="TPLX"/>
      <sheetName val="QPLX"/>
      <sheetName val="NM GC-SW"/>
      <sheetName val="P_SEU_SER"/>
      <sheetName val="SER"/>
      <sheetName val="P_APE_ARE"/>
      <sheetName val="ARE"/>
      <sheetName val="APE"/>
      <sheetName val="Cab"/>
      <sheetName val="CG"/>
      <sheetName val="AMPACITY"/>
      <sheetName val="FACTORES"/>
      <sheetName val="Esp"/>
      <sheetName val="TPLX UD 600"/>
      <sheetName val="Single UD 600"/>
      <sheetName val="TPLX-Cu"/>
      <sheetName val="SER-AL"/>
      <sheetName val="SE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DUCIA (2)"/>
      <sheetName val="GERENCIA"/>
      <sheetName val="MATERIALES_SISFV_HÍBRIDOS_COMUN"/>
      <sheetName val="EQUIPO Y HERRAMIENTA"/>
      <sheetName val="MANO DE OBRA"/>
      <sheetName val="FP"/>
      <sheetName val="TASAS POLIZAS"/>
      <sheetName val="RENDIMIENTOS"/>
      <sheetName val="Factor Multiplicador"/>
      <sheetName val="TRANSPORTE"/>
      <sheetName val="INTERVENTORÍA"/>
      <sheetName val="ESTUDIO DE MERCADO CIVIL"/>
      <sheetName val="ESTUDIO DE MERCADO_AMBIENTAL"/>
      <sheetName val="ESTUDIO MERCADO_SOCIAL"/>
      <sheetName val="MATERIALES"/>
      <sheetName val="INT. REDES"/>
      <sheetName val="USUARIOS"/>
      <sheetName val="ENSAYOS DE LABORATORIO"/>
      <sheetName val="AIU"/>
      <sheetName val="equipos"/>
      <sheetName val="MEM_CANTIDADES CIVILES"/>
      <sheetName val="CADENA VALOR"/>
      <sheetName val="PRES GENERAL AWA"/>
      <sheetName val="1. SISFV 2010 W "/>
      <sheetName val="2. MR 5 KW"/>
      <sheetName val="3. MR 10 KW"/>
      <sheetName val="4. MR 15 KW"/>
      <sheetName val="PRESUPUESTO SOCIAL"/>
      <sheetName val="PRESUPUESTO PMA"/>
      <sheetName val="CANTIDADES_MATERIALES"/>
      <sheetName val="CRONOGRAMA Y FLUJO"/>
      <sheetName val="1"/>
      <sheetName val="211"/>
      <sheetName val="212"/>
      <sheetName val="213"/>
      <sheetName val="214"/>
      <sheetName val="215"/>
      <sheetName val="216"/>
      <sheetName val="217"/>
      <sheetName val="221"/>
      <sheetName val="222"/>
      <sheetName val="231"/>
      <sheetName val="311 411 511"/>
      <sheetName val="312"/>
      <sheetName val="313"/>
      <sheetName val="314 414 514"/>
      <sheetName val="315"/>
      <sheetName val="316"/>
      <sheetName val="317 417 517"/>
      <sheetName val="318"/>
      <sheetName val="319 419"/>
      <sheetName val="3110"/>
      <sheetName val="3111"/>
      <sheetName val="3112 4112 5112"/>
      <sheetName val="3113 4113"/>
      <sheetName val="321 421 521"/>
      <sheetName val="322 422 522"/>
      <sheetName val="323 423 523"/>
      <sheetName val="324 424 524"/>
      <sheetName val="325 425 525"/>
      <sheetName val="326 426 526"/>
      <sheetName val="327 427 527"/>
      <sheetName val="328 428 528"/>
      <sheetName val="329 429 529"/>
      <sheetName val="3210 4210 5210"/>
      <sheetName val="3211 4211 5211"/>
      <sheetName val="331 431 531"/>
      <sheetName val="341 441 541"/>
      <sheetName val="343 443 543"/>
      <sheetName val="351 451 551"/>
      <sheetName val="352 452 552"/>
      <sheetName val="353 453 553"/>
      <sheetName val="354 454 554"/>
      <sheetName val="355 455 555"/>
      <sheetName val="356 456 556"/>
      <sheetName val="357 457 557"/>
      <sheetName val="358 458 558"/>
      <sheetName val="359 459 559"/>
      <sheetName val="3510 4510 5510"/>
      <sheetName val="412"/>
      <sheetName val="413"/>
      <sheetName val="415"/>
      <sheetName val="416"/>
      <sheetName val="418"/>
      <sheetName val="4110"/>
      <sheetName val="4111"/>
      <sheetName val="512"/>
      <sheetName val="513"/>
      <sheetName val="515"/>
      <sheetName val="516"/>
      <sheetName val="518"/>
      <sheetName val="519"/>
      <sheetName val="5110"/>
      <sheetName val="5111"/>
      <sheetName val="5113"/>
      <sheetName val="61"/>
      <sheetName val="71"/>
      <sheetName val="72"/>
      <sheetName val="IMPORTACIÓN"/>
      <sheetName val="PRESUPUESTO EJECUTOR PUEBLO AW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2">
          <cell r="F12">
            <v>6</v>
          </cell>
          <cell r="G12">
            <v>77</v>
          </cell>
          <cell r="H12">
            <v>66</v>
          </cell>
        </row>
        <row r="15">
          <cell r="C15">
            <v>231</v>
          </cell>
        </row>
      </sheetData>
      <sheetData sheetId="17">
        <row r="1">
          <cell r="P1">
            <v>4937929.6085477583</v>
          </cell>
        </row>
        <row r="2">
          <cell r="O2">
            <v>466420.9959020114</v>
          </cell>
        </row>
        <row r="3">
          <cell r="O3">
            <v>993424.93594748981</v>
          </cell>
        </row>
        <row r="4">
          <cell r="O4">
            <v>842247.09864339349</v>
          </cell>
        </row>
        <row r="5">
          <cell r="O5">
            <v>0</v>
          </cell>
        </row>
        <row r="6">
          <cell r="O6">
            <v>518309.30187432998</v>
          </cell>
        </row>
        <row r="7">
          <cell r="O7">
            <v>647890.30527784105</v>
          </cell>
        </row>
        <row r="8">
          <cell r="O8">
            <v>863851.28841383581</v>
          </cell>
        </row>
        <row r="9">
          <cell r="O9">
            <v>0</v>
          </cell>
        </row>
        <row r="10">
          <cell r="O10">
            <v>605785.68248885637</v>
          </cell>
        </row>
        <row r="11">
          <cell r="O11">
            <v>0</v>
          </cell>
        </row>
        <row r="12">
          <cell r="O12">
            <v>0</v>
          </cell>
        </row>
        <row r="13">
          <cell r="O13">
            <v>0</v>
          </cell>
        </row>
        <row r="14">
          <cell r="O14">
            <v>0</v>
          </cell>
        </row>
        <row r="15">
          <cell r="O15">
            <v>0</v>
          </cell>
        </row>
        <row r="16">
          <cell r="O16">
            <v>0</v>
          </cell>
        </row>
        <row r="17">
          <cell r="O17">
            <v>0</v>
          </cell>
        </row>
        <row r="18">
          <cell r="O18">
            <v>0</v>
          </cell>
        </row>
        <row r="19">
          <cell r="O19">
            <v>0</v>
          </cell>
        </row>
        <row r="20">
          <cell r="O20">
            <v>0</v>
          </cell>
        </row>
        <row r="21">
          <cell r="O21">
            <v>0</v>
          </cell>
        </row>
        <row r="26">
          <cell r="A26" t="str">
            <v>Apique en material granular, por ml de 0 m a 1,0 m  de 70x70</v>
          </cell>
        </row>
        <row r="27">
          <cell r="A27" t="str">
            <v>Contenido de asfalto</v>
          </cell>
        </row>
        <row r="28">
          <cell r="A28" t="str">
            <v>Rotura X compresión de cilindros (Por norma una muestra(8 cil.) cada 40,0 m³ o una por día si es menor cantidad)</v>
          </cell>
        </row>
        <row r="29">
          <cell r="A29" t="str">
            <v>Diseño de una mezcla de hormigón para una resistencia dada</v>
          </cell>
        </row>
        <row r="30">
          <cell r="A30" t="str">
            <v>Rotura por compresión en ladrillos y adoquines</v>
          </cell>
        </row>
        <row r="31">
          <cell r="A31" t="str">
            <v>Módulo de rotura en vigas, con carga en los tercios</v>
          </cell>
        </row>
        <row r="32">
          <cell r="A32" t="str">
            <v>Ensayo de compactación Proctor (Estandard y Modificado)</v>
          </cell>
        </row>
        <row r="33">
          <cell r="A33" t="str">
            <v>Peso Unitario  en el terreno por el método de cono y arena</v>
          </cell>
        </row>
        <row r="34">
          <cell r="A34" t="str">
            <v>Granulometría de suelos, por tamizado, con lavado</v>
          </cell>
        </row>
        <row r="35">
          <cell r="A35" t="str">
            <v>Límites de Atterberg, líquido y plástico</v>
          </cell>
        </row>
        <row r="36">
          <cell r="A36" t="str">
            <v>Ensayo con esclerómetro, por elemento</v>
          </cell>
        </row>
        <row r="37">
          <cell r="A37" t="str">
            <v>Ensayo de consolidación lenta con descarga</v>
          </cell>
        </row>
        <row r="38">
          <cell r="A38" t="str">
            <v>Ensayo de diámetro efectivo en barras corrugadas</v>
          </cell>
        </row>
        <row r="39">
          <cell r="A39" t="str">
            <v>Extracción y falla de nucleos de concreto</v>
          </cell>
        </row>
        <row r="40">
          <cell r="A40" t="str">
            <v>Coliformes Totales</v>
          </cell>
        </row>
        <row r="41">
          <cell r="A41" t="str">
            <v>Coliformes Fecales</v>
          </cell>
        </row>
        <row r="42">
          <cell r="A42" t="str">
            <v>Análisis A. Residuales</v>
          </cell>
        </row>
        <row r="43">
          <cell r="A43" t="str">
            <v>Detección de Cloro Residual</v>
          </cell>
        </row>
        <row r="44">
          <cell r="A44" t="str">
            <v>Prueba de integridad de pilotes</v>
          </cell>
        </row>
        <row r="45">
          <cell r="A45" t="str">
            <v xml:space="preserve">CBR sobre material granular ( Método 1 )                                </v>
          </cell>
        </row>
      </sheetData>
      <sheetData sheetId="18">
        <row r="63">
          <cell r="F63">
            <v>0.27813706324100246</v>
          </cell>
        </row>
        <row r="64">
          <cell r="F64">
            <v>0.01</v>
          </cell>
        </row>
        <row r="65">
          <cell r="F65">
            <v>0.05</v>
          </cell>
        </row>
      </sheetData>
      <sheetData sheetId="19" refreshError="1"/>
      <sheetData sheetId="20">
        <row r="164">
          <cell r="C164">
            <v>14.16</v>
          </cell>
          <cell r="I164">
            <v>2.53125</v>
          </cell>
        </row>
        <row r="168">
          <cell r="C168">
            <v>1437.4095000000002</v>
          </cell>
          <cell r="E168">
            <v>109.75999999999999</v>
          </cell>
          <cell r="G168">
            <v>31.009999999999994</v>
          </cell>
          <cell r="I168">
            <v>14.300412499999998</v>
          </cell>
        </row>
        <row r="169">
          <cell r="C169">
            <v>2675.433</v>
          </cell>
          <cell r="E169">
            <v>184.51999999999998</v>
          </cell>
          <cell r="G169">
            <v>39.829999999999991</v>
          </cell>
          <cell r="I169">
            <v>21.738612499999999</v>
          </cell>
        </row>
        <row r="170">
          <cell r="C170">
            <v>3983.4314999999997</v>
          </cell>
          <cell r="E170">
            <v>244.15999999999997</v>
          </cell>
          <cell r="G170">
            <v>51.589999999999989</v>
          </cell>
          <cell r="I170">
            <v>31.656212499999995</v>
          </cell>
        </row>
        <row r="172">
          <cell r="E172">
            <v>12.5085</v>
          </cell>
          <cell r="G172">
            <v>829.6400000000001</v>
          </cell>
          <cell r="I172">
            <v>0.39199999999999996</v>
          </cell>
        </row>
        <row r="173">
          <cell r="E173">
            <v>14.952375</v>
          </cell>
          <cell r="G173">
            <v>995.81719999999996</v>
          </cell>
          <cell r="I173">
            <v>0.68599999999999994</v>
          </cell>
        </row>
        <row r="174">
          <cell r="E174">
            <v>18.210874999999998</v>
          </cell>
          <cell r="G174">
            <v>1217.3868</v>
          </cell>
          <cell r="I174">
            <v>1.0779999999999998</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3"/>
      <sheetName val="Hoja4"/>
    </sheetNames>
    <sheetDataSet>
      <sheetData sheetId="0"/>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arifa MT"/>
      <sheetName val="FP"/>
      <sheetName val="PERSONAL"/>
      <sheetName val="IMPUESTOS"/>
      <sheetName val="AIU"/>
      <sheetName val="TOTAL OBRA"/>
      <sheetName val="FM (2)"/>
      <sheetName val="COSTEO FM"/>
      <sheetName val="IPC"/>
      <sheetName val="Ensayos Laboratori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dice"/>
      <sheetName val="PR-01"/>
      <sheetName val="PR-02"/>
      <sheetName val="PR-03"/>
      <sheetName val="PR-04"/>
      <sheetName val="Control"/>
      <sheetName val="Indicadores de Ciencia"/>
      <sheetName val="Indicadores de Empleo"/>
      <sheetName val="Indicadores de Eficiencia"/>
      <sheetName val="Unidades"/>
      <sheetName val="Indicadores de Producto"/>
      <sheetName val="Indicadores de Impacto"/>
      <sheetName val="Indicadores Gestión"/>
      <sheetName val="Lista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on"/>
      <sheetName val="Ejecutivo"/>
      <sheetName val="Resumen_Real"/>
      <sheetName val="TablasDinamicas"/>
      <sheetName val="HorasDetalladas"/>
      <sheetName val="46W9"/>
      <sheetName val="46W9_Hoja1"/>
      <sheetName val="46W9_Cuadro de costos"/>
      <sheetName val="46W9_Bases"/>
      <sheetName val="46W9_ASPECTOS ELECTRICOS"/>
      <sheetName val="46W9_OBRAS CIVILES"/>
      <sheetName val="46W9_Costo directos"/>
      <sheetName val="46W9_Resumen Costos"/>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ón Final Telecomun"/>
      <sheetName val="Versión Final EAAB"/>
      <sheetName val="Versión Final IDU"/>
      <sheetName val="Mano de Obra"/>
      <sheetName val="Materiales"/>
      <sheetName val="CONTRATO"/>
      <sheetName val="Contratos"/>
      <sheetName val="Circuitos"/>
      <sheetName val="Presupuestos Daños IDU"/>
      <sheetName val="CEDS"/>
      <sheetName val="5094-2003"/>
      <sheetName val="resumen"/>
      <sheetName val="9.4"/>
      <sheetName val="AIU"/>
      <sheetName val="PRESUPUESTO"/>
      <sheetName val="ANÁL MERCADO"/>
      <sheetName val="Equipos"/>
      <sheetName val="Transporte"/>
      <sheetName val="APU"/>
      <sheetName val="ANALISIS MERCA"/>
      <sheetName val="1,1"/>
      <sheetName val="2,01"/>
      <sheetName val="2,02"/>
      <sheetName val="2,03"/>
      <sheetName val="2,04"/>
      <sheetName val="2,05"/>
      <sheetName val="2,06"/>
      <sheetName val="2,07"/>
      <sheetName val="2,08"/>
      <sheetName val="2,09"/>
      <sheetName val="2,10"/>
      <sheetName val="2,11"/>
      <sheetName val="3,1,01"/>
      <sheetName val="3,1,02"/>
      <sheetName val="3,1,03"/>
      <sheetName val="3,1,04"/>
      <sheetName val="3,1,05"/>
      <sheetName val="3,1,06"/>
      <sheetName val="4,1,01"/>
      <sheetName val="4,1,02"/>
      <sheetName val="4,1,03"/>
      <sheetName val="4,1,04"/>
      <sheetName val="4,1,05"/>
      <sheetName val="4,1,06"/>
      <sheetName val="4,1,07"/>
      <sheetName val="4,2,01"/>
      <sheetName val="4,2,02"/>
      <sheetName val="4,2,03"/>
      <sheetName val="4,2,04"/>
      <sheetName val="4,2,05"/>
      <sheetName val="5,1,01"/>
      <sheetName val="5,1,02"/>
      <sheetName val="5,1,03"/>
      <sheetName val="5,1,04"/>
      <sheetName val="5,1,05"/>
      <sheetName val="5,1,06"/>
      <sheetName val="5,1,07"/>
      <sheetName val="5,2,01"/>
      <sheetName val="5,2,02"/>
      <sheetName val="5,2,03"/>
      <sheetName val="5,2,04"/>
      <sheetName val="5,2,05"/>
      <sheetName val="5,2,06"/>
      <sheetName val="6,1,01"/>
      <sheetName val="6,1,02"/>
      <sheetName val="6,1,03"/>
      <sheetName val="6,1,04"/>
      <sheetName val="6,1,05"/>
      <sheetName val="6,1,06"/>
      <sheetName val="6,2,01"/>
      <sheetName val="6,2,02"/>
      <sheetName val="6,2,03"/>
      <sheetName val="7,1,1,01"/>
      <sheetName val="7,1,1,02"/>
      <sheetName val="7,1,1,03"/>
      <sheetName val="7,1,1,04"/>
      <sheetName val="7,1,1,05"/>
      <sheetName val="7,1,2,01"/>
      <sheetName val="7,1,2,02"/>
      <sheetName val="7,1,2,03"/>
      <sheetName val="7,1,2,04"/>
      <sheetName val="7,1,2,05"/>
      <sheetName val="7,1,2,06"/>
      <sheetName val="7,1,2,07"/>
      <sheetName val="7,1,2,08"/>
      <sheetName val="7,1,2,09"/>
      <sheetName val="7,1,2,10"/>
      <sheetName val="7,1,3,01"/>
      <sheetName val="7,2,1,01"/>
      <sheetName val="7,2,1,02"/>
      <sheetName val="7,2,1,03"/>
      <sheetName val="7,2,1,04"/>
      <sheetName val="7,2,2,01"/>
      <sheetName val="7,2,2,02"/>
      <sheetName val="8,1,01"/>
      <sheetName val="8,1,02"/>
      <sheetName val="A. P. U."/>
    </sheetNames>
    <sheetDataSet>
      <sheetData sheetId="0" refreshError="1"/>
      <sheetData sheetId="1" refreshError="1"/>
      <sheetData sheetId="2" refreshError="1"/>
      <sheetData sheetId="3"/>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umos"/>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básicos"/>
      <sheetName val="Item"/>
      <sheetName val="Equipo"/>
      <sheetName val="Materiales"/>
      <sheetName val="M-O"/>
      <sheetName val="transporte"/>
      <sheetName val="1.2.1"/>
      <sheetName val="1.2.2"/>
      <sheetName val="1.2.3"/>
      <sheetName val="1.3.1"/>
      <sheetName val="1.4.1"/>
      <sheetName val="1.4.2"/>
      <sheetName val="1.4.3"/>
      <sheetName val="1.4.4"/>
      <sheetName val="1.4.5"/>
      <sheetName val="1.5.1"/>
      <sheetName val="1.5.2"/>
      <sheetName val="1.5.3"/>
      <sheetName val="1.5.4"/>
      <sheetName val="1.5.5"/>
      <sheetName val="2.1.1"/>
      <sheetName val="2.1.2"/>
      <sheetName val="2.1.3"/>
      <sheetName val="2.1.4"/>
      <sheetName val="2.1.5"/>
      <sheetName val="2.1.6"/>
      <sheetName val="2.1.7"/>
      <sheetName val="2.1.8"/>
      <sheetName val="2.1.9"/>
      <sheetName val="2.1.10"/>
      <sheetName val="2.1.11"/>
      <sheetName val="2.1.12"/>
      <sheetName val="2.1.13"/>
      <sheetName val="2.1.14"/>
      <sheetName val="2.1.15"/>
      <sheetName val="2.1.16"/>
      <sheetName val="2.1.17"/>
      <sheetName val="2.1.18"/>
      <sheetName val="2.1.19"/>
      <sheetName val="2.1.20"/>
      <sheetName val="2.1.21"/>
      <sheetName val="2.2.1"/>
      <sheetName val="2.2.2"/>
      <sheetName val="2.2.3"/>
      <sheetName val="2.2.4"/>
      <sheetName val="2.2.5"/>
      <sheetName val="3.1.1"/>
      <sheetName val="3.1.2"/>
      <sheetName val="3.1.3"/>
      <sheetName val="3.2.1"/>
      <sheetName val="3.2.2"/>
      <sheetName val="3.2.3"/>
      <sheetName val="3.2.4"/>
      <sheetName val="3.2.5"/>
      <sheetName val="3.2.6"/>
      <sheetName val="3.2.7"/>
      <sheetName val="4.1.1"/>
      <sheetName val="4.2.1"/>
      <sheetName val="4.2.2"/>
      <sheetName val="4.2.4"/>
      <sheetName val="4.6.1"/>
      <sheetName val="4.6.2"/>
      <sheetName val="4.7.1"/>
      <sheetName val="4.7.2"/>
      <sheetName val="4.7.3"/>
      <sheetName val="4.7.4"/>
      <sheetName val="4.9.1"/>
      <sheetName val="6.2.1"/>
      <sheetName val="6.2.2"/>
      <sheetName val="Datos"/>
      <sheetName val="Tarifas"/>
      <sheetName val="FACTOR PRESTACIONAL 2008"/>
      <sheetName val="Tar DO"/>
      <sheetName val="ICC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TarifaMT"/>
      <sheetName val="INFORMACION DEL FP"/>
      <sheetName val="PERSONAL Y OTROS"/>
      <sheetName val="IMPUESTOS Y VR TOTAL"/>
      <sheetName val="FM"/>
      <sheetName val="COSTEO"/>
      <sheetName val="AIU"/>
      <sheetName val="COSTEO TOTAL OBRA"/>
      <sheetName val="Componente minimo"/>
      <sheetName val="IPC"/>
      <sheetName val="Ensayos Laboratorio"/>
      <sheetName val="proyecc desembol"/>
      <sheetName val="Top_Y_Batimetria"/>
    </sheetNames>
    <sheetDataSet>
      <sheetData sheetId="0" refreshError="1"/>
      <sheetData sheetId="1"/>
      <sheetData sheetId="2"/>
      <sheetData sheetId="3"/>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Área Afectada"/>
      <sheetName val="Características Demógraficas"/>
      <sheetName val="Área Beneficiada"/>
      <sheetName val="Ubicación Geógrafica"/>
      <sheetName val="Ingresos y Beneficios"/>
      <sheetName val="Fuentes de Financiación"/>
      <sheetName val="Flujo de Caja"/>
      <sheetName val="Resumen Evaluación"/>
      <sheetName val="Estado del Proyecto"/>
      <sheetName val="Componentes del Gasto"/>
      <sheetName val="Programación de Metas"/>
      <sheetName val="Viabilidad"/>
      <sheetName val="Listado"/>
      <sheetName val="Contro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CUADRO CONTROL"/>
      <sheetName val="ABL-519"/>
      <sheetName val="AEA-264"/>
      <sheetName val="AEA-944"/>
      <sheetName val="BEP-243"/>
      <sheetName val="BUD-209"/>
      <sheetName val="DUB-823"/>
      <sheetName val="DYT-026"/>
      <sheetName val="GPI 526"/>
      <sheetName val="HFB024"/>
      <sheetName val="HSJ-700"/>
      <sheetName val="ITA878"/>
      <sheetName val="JKC-583"/>
      <sheetName val="OAF853"/>
      <sheetName val="OXB-806"/>
      <sheetName val="PAJ825"/>
      <sheetName val="QFW-296"/>
      <sheetName val="QNA583"/>
      <sheetName val="SBG-021"/>
      <sheetName val="SDA-283"/>
      <sheetName val="SKG-419"/>
      <sheetName val="SUK-095"/>
      <sheetName val="SKJ452"/>
      <sheetName val="SNG_855"/>
      <sheetName val="SRC-847"/>
      <sheetName val="XKF-034"/>
      <sheetName val="XXJ617"/>
      <sheetName val="AEA- 264"/>
      <sheetName val="AEF-009"/>
      <sheetName val="SKG -419"/>
      <sheetName val="SVF-065"/>
      <sheetName val="TNE-078"/>
      <sheetName val="KFB-210"/>
      <sheetName val="GQK-096"/>
      <sheetName val="JVG-611"/>
      <sheetName val="ONG-534"/>
      <sheetName val="SUB-611"/>
      <sheetName val="XAB-669"/>
      <sheetName val="UPP-046"/>
      <sheetName val="UPP-044"/>
      <sheetName val="VEA 363"/>
      <sheetName val="VEA 374"/>
      <sheetName val="PALET DEL 21 FEB AL 5 MARZ"/>
      <sheetName val="Alcantarillas"/>
      <sheetName val="formulario"/>
      <sheetName val="equipos"/>
      <sheetName val="MATERIALES"/>
      <sheetName val="ACARREO"/>
      <sheetName val="CUADBASI"/>
      <sheetName val="CONT_ADI"/>
      <sheetName val="Equipo"/>
      <sheetName val="otros"/>
      <sheetName val="FORMULA"/>
      <sheetName val="INV"/>
      <sheetName val="AASHTO"/>
      <sheetName val="presupuesto"/>
      <sheetName val="CUADRO_CONTROL1"/>
      <sheetName val="GPI_5261"/>
      <sheetName val="AEA-_2641"/>
      <sheetName val="SKG_-4191"/>
      <sheetName val="VEA_3631"/>
      <sheetName val="VEA_3741"/>
      <sheetName val="PALET_DEL_21_FEB_AL_5_MARZ1"/>
      <sheetName val="CUADRO_CONTROL"/>
      <sheetName val="GPI_526"/>
      <sheetName val="AEA-_264"/>
      <sheetName val="SKG_-419"/>
      <sheetName val="VEA_363"/>
      <sheetName val="VEA_374"/>
      <sheetName val="PALET_DEL_21_FEB_AL_5_MARZ"/>
      <sheetName val="CUADRO_CONTROL2"/>
      <sheetName val="GPI_5262"/>
      <sheetName val="AEA-_2642"/>
      <sheetName val="SKG_-4192"/>
      <sheetName val="VEA_3632"/>
      <sheetName val="VEA_3742"/>
      <sheetName val="PALET_DEL_21_FEB_AL_5_MARZ2"/>
      <sheetName val="CUADRO_CONTROL4"/>
      <sheetName val="GPI_5264"/>
      <sheetName val="AEA-_2644"/>
      <sheetName val="SKG_-4194"/>
      <sheetName val="VEA_3634"/>
      <sheetName val="VEA_3744"/>
      <sheetName val="PALET_DEL_21_FEB_AL_5_MARZ4"/>
      <sheetName val="CUADRO_CONTROL3"/>
      <sheetName val="GPI_5263"/>
      <sheetName val="AEA-_2643"/>
      <sheetName val="SKG_-4193"/>
      <sheetName val="VEA_3633"/>
      <sheetName val="VEA_3743"/>
      <sheetName val="PALET_DEL_21_FEB_AL_5_MARZ3"/>
      <sheetName val="TARIF2002"/>
      <sheetName val="APU (22)"/>
      <sheetName val="O.Civil A. Base Zona A2S4"/>
      <sheetName val="Hoja1"/>
      <sheetName val="LIQ"/>
      <sheetName val="DATA I"/>
      <sheetName val="PREACTA"/>
      <sheetName val="SEÑAL 1"/>
      <sheetName val="General"/>
      <sheetName val="Calc"/>
      <sheetName val="Pavement Data"/>
      <sheetName val="OCTUBRE"/>
      <sheetName val="AEA_944"/>
      <sheetName val="DUB_823"/>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sheetData sheetId="10"/>
      <sheetData sheetId="11" refreshError="1"/>
      <sheetData sheetId="12"/>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catoma"/>
      <sheetName val="Condución PVC"/>
      <sheetName val="Tanque"/>
      <sheetName val="PTO BOCA-COND"/>
      <sheetName val="PTO TANQ.DE ALM"/>
      <sheetName val="PTO REDES"/>
      <sheetName val="PTO REDES BA"/>
      <sheetName val="Inversión Acdto"/>
      <sheetName val="CANT OBRA "/>
      <sheetName val="APU "/>
      <sheetName val="Base de Diseño"/>
      <sheetName val="Hoja2"/>
      <sheetName val="VISC"/>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3.1(Bal Tramos)"/>
      <sheetName val="Anexo 2.1(Res tub)"/>
      <sheetName val="TABLA 3.2 Caract. tramos"/>
      <sheetName val="PARAMETROS"/>
      <sheetName val="Hoja2"/>
      <sheetName val="TABLA"/>
      <sheetName val="Base de Diseño"/>
      <sheetName val="ANTEPROYECTO"/>
      <sheetName val="CIMENTACIÓN"/>
      <sheetName val="PTO COLECTOR NORTE"/>
      <sheetName val="PTO COLECTOR SUR "/>
      <sheetName val="COLECTOR CENTRAL"/>
      <sheetName val="INTERCEPTOR"/>
      <sheetName val="REDES SECUNDARIAS"/>
      <sheetName val="PTO TOTAL"/>
      <sheetName val="Programa Mantenimient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DEPENDENCIAS"/>
    </sheetNames>
    <sheetDataSet>
      <sheetData sheetId="0" refreshError="1"/>
      <sheetData sheetId="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
      <sheetName val="PERFIL_BORDE"/>
      <sheetName val="Hoja2"/>
      <sheetName val="Hoja3"/>
      <sheetName val="Hoja1"/>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Gabinetes agrup. CT's y PT's"/>
      <sheetName val="Gabinetes ctrol, prot. y med. "/>
      <sheetName val="Formulario de  precios"/>
    </sheetNames>
    <sheetDataSet>
      <sheetData sheetId="0"/>
      <sheetData sheetId="1"/>
      <sheetData sheetId="2"/>
      <sheetData sheetId="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Indice"/>
      <sheetName val="EV-01"/>
      <sheetName val="EV-02"/>
      <sheetName val="EV-03"/>
      <sheetName val="EV-04"/>
      <sheetName val="EV-05"/>
      <sheetName val="EV-06"/>
      <sheetName val="EV-07"/>
      <sheetName val="EV-08"/>
      <sheetName val="EV-09"/>
      <sheetName val="EV-10"/>
      <sheetName val="EV-11"/>
      <sheetName val="EV-12"/>
      <sheetName val="EV-13"/>
      <sheetName val="EV-14"/>
      <sheetName val="EV-15"/>
      <sheetName val="EV-16"/>
      <sheetName val="EV-17"/>
      <sheetName val="EV-18"/>
      <sheetName val="EV-19"/>
      <sheetName val="EV-20"/>
      <sheetName val="EV-21"/>
      <sheetName val="EV-22"/>
      <sheetName val="des_rps"/>
      <sheetName val="calcul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dice"/>
      <sheetName val="PR-01"/>
      <sheetName val="PR-02"/>
      <sheetName val="PR-03"/>
      <sheetName val="PR-04"/>
      <sheetName val="Control"/>
      <sheetName val="Indicadores de Ciencia"/>
      <sheetName val="Indicadores de Empleo"/>
      <sheetName val="Indicadores de Eficiencia"/>
      <sheetName val="Unidades"/>
      <sheetName val="Indicadores de Producto"/>
      <sheetName val="Indicadores de Impacto"/>
      <sheetName val="Indicadores Gestión"/>
      <sheetName val="Listado"/>
      <sheetName val="Entidades Financiadoras"/>
      <sheetName val="tipos_entidad"/>
      <sheetName val="tipo_recurso"/>
      <sheetName val="Hoja1"/>
      <sheetName val="PE-Indice"/>
      <sheetName val="PE-01"/>
      <sheetName val="PE-02"/>
      <sheetName val="PE-03"/>
      <sheetName val="PE-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materiales"/>
      <sheetName val="Equipo"/>
      <sheetName val="otros"/>
      <sheetName val="701.2P"/>
      <sheetName val="201.2 reforzado"/>
      <sheetName val="210.2 OTRA"/>
      <sheetName val="650.5P"/>
      <sheetName val="1p"/>
      <sheetName val="4651p"/>
      <sheetName val="LOCALIZACION ESTRUCTURAS"/>
      <sheetName val="LOCALIZACION CARRETERAS"/>
      <sheetName val="200.1"/>
      <sheetName val="200.2"/>
      <sheetName val="200P ROCERIA"/>
      <sheetName val="201.1"/>
      <sheetName val="201.2"/>
      <sheetName val="201.2 ciclopeo"/>
      <sheetName val="201.3"/>
      <sheetName val="201.3P"/>
      <sheetName val="201.4"/>
      <sheetName val="201.8P"/>
      <sheetName val="201.9"/>
      <sheetName val="201.10"/>
      <sheetName val="201.11"/>
      <sheetName val="201.12"/>
      <sheetName val="201.13"/>
      <sheetName val="201.14"/>
      <sheetName val="210.1"/>
      <sheetName val="210.2"/>
      <sheetName val="210.3"/>
      <sheetName val="211"/>
      <sheetName val="220"/>
      <sheetName val="221.1"/>
      <sheetName val="221.2"/>
      <sheetName val="225P"/>
      <sheetName val="230.1"/>
      <sheetName val="230.2"/>
      <sheetName val="310"/>
      <sheetName val="311"/>
      <sheetName val="311P1"/>
      <sheetName val="311P2"/>
      <sheetName val="311P3"/>
      <sheetName val="320.1"/>
      <sheetName val="320.2"/>
      <sheetName val="330.1"/>
      <sheetName val="330.2"/>
      <sheetName val="340.1"/>
      <sheetName val="340.2"/>
      <sheetName val="340.3"/>
      <sheetName val="341.1"/>
      <sheetName val="341.2"/>
      <sheetName val="341.1P"/>
      <sheetName val="410.1"/>
      <sheetName val="410.2"/>
      <sheetName val="411.1"/>
      <sheetName val="411.2"/>
      <sheetName val="411.3"/>
      <sheetName val="465.1"/>
      <sheetName val="414.1"/>
      <sheetName val="414.2"/>
      <sheetName val="414.3"/>
      <sheetName val="414.4"/>
      <sheetName val="415"/>
      <sheetName val="420"/>
      <sheetName val="421.1"/>
      <sheetName val="421.2"/>
      <sheetName val="421.3"/>
      <sheetName val="421.4"/>
      <sheetName val="430.1"/>
      <sheetName val="430.2"/>
      <sheetName val="431.1"/>
      <sheetName val="431.2"/>
      <sheetName val="432"/>
      <sheetName val="433.1"/>
      <sheetName val="433.2"/>
      <sheetName val="433.3"/>
      <sheetName val="433.4"/>
      <sheetName val="433.5"/>
      <sheetName val="433.6"/>
      <sheetName val="433.7"/>
      <sheetName val="433.8"/>
      <sheetName val="440.2PREP VIA "/>
      <sheetName val="440.1PREP VIA"/>
      <sheetName val="440.3PREP VIA  "/>
      <sheetName val="440.4"/>
      <sheetName val="441.1"/>
      <sheetName val="441.1P COMPRADA"/>
      <sheetName val="441.2"/>
      <sheetName val="441.2P COMPRADA"/>
      <sheetName val="441.3"/>
      <sheetName val="441.3P COMPRADA"/>
      <sheetName val="441.4"/>
      <sheetName val="450.1"/>
      <sheetName val="450.1P "/>
      <sheetName val="450.2"/>
      <sheetName val="450.2P"/>
      <sheetName val="450.3"/>
      <sheetName val="450.3P "/>
      <sheetName val="450.5"/>
      <sheetName val="451.1"/>
      <sheetName val="451.1P"/>
      <sheetName val="451.2"/>
      <sheetName val="451.2P"/>
      <sheetName val="451.3"/>
      <sheetName val="451.3P"/>
      <sheetName val="452.1"/>
      <sheetName val="452.1P "/>
      <sheetName val="452.2"/>
      <sheetName val="452.2P "/>
      <sheetName val="452.3"/>
      <sheetName val="452.3P"/>
      <sheetName val="452.4"/>
      <sheetName val="452.4P"/>
      <sheetName val="453"/>
      <sheetName val="460"/>
      <sheetName val="460P"/>
      <sheetName val="461.1"/>
      <sheetName val="461.2"/>
      <sheetName val="462.1P"/>
      <sheetName val="462.2P"/>
      <sheetName val="462.3P"/>
      <sheetName val="462.4P"/>
      <sheetName val="462.5"/>
      <sheetName val="500"/>
      <sheetName val="500P"/>
      <sheetName val="510"/>
      <sheetName val="510P1"/>
      <sheetName val="510P2"/>
      <sheetName val="510P3"/>
      <sheetName val="510P5"/>
      <sheetName val="600.1"/>
      <sheetName val="600.2"/>
      <sheetName val="600.3"/>
      <sheetName val="600.4"/>
      <sheetName val="600.4 P"/>
      <sheetName val="600.5"/>
      <sheetName val="600.5 P"/>
      <sheetName val="610.1"/>
      <sheetName val="610.2"/>
      <sheetName val="620.1"/>
      <sheetName val="620.2"/>
      <sheetName val="620.3"/>
      <sheetName val="620P"/>
      <sheetName val="621.1"/>
      <sheetName val="621.2"/>
      <sheetName val="621.3"/>
      <sheetName val="621.4"/>
      <sheetName val="621.5"/>
      <sheetName val="621.5P"/>
      <sheetName val="621.6"/>
      <sheetName val="621,7"/>
      <sheetName val="622.1"/>
      <sheetName val="622.2"/>
      <sheetName val="622.3"/>
      <sheetName val="622.4"/>
      <sheetName val="622.5"/>
      <sheetName val="630.1"/>
      <sheetName val="630.2"/>
      <sheetName val="630.3"/>
      <sheetName val="630.4"/>
      <sheetName val="630.5"/>
      <sheetName val="630.6"/>
      <sheetName val="630.7"/>
      <sheetName val="630.P"/>
      <sheetName val="631P BOLSACRETO"/>
      <sheetName val="632"/>
      <sheetName val="632P"/>
      <sheetName val="640.1"/>
      <sheetName val="640.2"/>
      <sheetName val="640.3"/>
      <sheetName val="641"/>
      <sheetName val="641P ANCLAJES"/>
      <sheetName val="642.1"/>
      <sheetName val="642.2"/>
      <sheetName val="642P2 JUNTAS"/>
      <sheetName val="642P1 JUNTAS"/>
      <sheetName val="642P3 JUNTAS"/>
      <sheetName val="650.1"/>
      <sheetName val="650.2"/>
      <sheetName val="650.3"/>
      <sheetName val="650.3 OTRO"/>
      <sheetName val="650.4"/>
      <sheetName val="660.1P"/>
      <sheetName val="660.1"/>
      <sheetName val="660.2"/>
      <sheetName val="660.3"/>
      <sheetName val="661 TIPO 1"/>
      <sheetName val="661 TIPO 2"/>
      <sheetName val="661 OTRO"/>
      <sheetName val="662.1"/>
      <sheetName val="662.2"/>
      <sheetName val="670.1P"/>
      <sheetName val="670.2"/>
      <sheetName val="671"/>
      <sheetName val="672"/>
      <sheetName val="673.1"/>
      <sheetName val="673.2"/>
      <sheetName val="673.3"/>
      <sheetName val="673.4"/>
      <sheetName val="674"/>
      <sheetName val="675.1"/>
      <sheetName val="675.2"/>
      <sheetName val="675.3"/>
      <sheetName val="676"/>
      <sheetName val="680.1"/>
      <sheetName val="680.2"/>
      <sheetName val="680.3"/>
      <sheetName val="680P"/>
      <sheetName val="681"/>
      <sheetName val="680.1P"/>
      <sheetName val="682"/>
      <sheetName val="683P"/>
      <sheetName val="674.1"/>
      <sheetName val="700.1"/>
      <sheetName val="700.2"/>
      <sheetName val="700P BANDAS SONORAS "/>
      <sheetName val="701"/>
      <sheetName val="710.1"/>
      <sheetName val="710.2"/>
      <sheetName val="710.3"/>
      <sheetName val="710.4"/>
      <sheetName val="710.5"/>
      <sheetName val="720"/>
      <sheetName val="730.1"/>
      <sheetName val="730.2"/>
      <sheetName val="730.3"/>
      <sheetName val="740"/>
      <sheetName val="800.1"/>
      <sheetName val="800.2"/>
      <sheetName val="800.3"/>
      <sheetName val="800.4"/>
      <sheetName val="800P"/>
      <sheetName val="810.1"/>
      <sheetName val="810.1P"/>
      <sheetName val="810.2"/>
      <sheetName val="815P"/>
      <sheetName val="900.1"/>
      <sheetName val="900.2"/>
      <sheetName val="900.3"/>
      <sheetName val="610P"/>
      <sheetName val="hexapodos"/>
      <sheetName val="LINEA DE DEMARCACIÓN BASE AGUA"/>
      <sheetName val="TACHA REFLECTIVA"/>
      <sheetName val="SEÑAL VERTICAL DE 75"/>
      <sheetName val="DEFENSA METALICA"/>
      <sheetName val="Hoja1 (2)"/>
      <sheetName val="Hoja2 (2)"/>
      <sheetName val="Hoja3 (2)"/>
      <sheetName val="Hoja1"/>
      <sheetName val="Hoja2"/>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Indice"/>
      <sheetName val="EV-23"/>
      <sheetName val="EV-24"/>
      <sheetName val="EV-25"/>
      <sheetName val="EV-26"/>
      <sheetName val="EV-27"/>
      <sheetName val="EV-28"/>
      <sheetName val="Guias_Sectoriales"/>
      <sheetName val="Listado"/>
      <sheetName val="Alternativas"/>
      <sheetName val="proceso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U"/>
      <sheetName val="FACTOR PRESTACIONAL 2012"/>
      <sheetName val="RES 747 TARIFAS PROF."/>
      <sheetName val="SALARIO CELADOR 2012"/>
      <sheetName val="TARIFAS REGISTRO DISTRITAL 2012"/>
      <sheetName val="COSTOS OFICINA"/>
      <sheetName val="Media M2 oficina 2012"/>
      <sheetName val="COSTOS CAMPAMENTO"/>
    </sheetNames>
    <sheetDataSet>
      <sheetData sheetId="0" refreshError="1"/>
      <sheetData sheetId="1" refreshError="1"/>
      <sheetData sheetId="2" refreshError="1"/>
      <sheetData sheetId="3" refreshError="1"/>
      <sheetData sheetId="4" refreshError="1"/>
      <sheetData sheetId="5"/>
      <sheetData sheetId="6" refreshError="1"/>
      <sheetData sheetId="7"/>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ADENA VALOR"/>
      <sheetName val="Datos"/>
      <sheetName val="Resumen"/>
      <sheetName val="Cronograma y Flujo de Fondos"/>
      <sheetName val="Discriminación Presupuesto"/>
      <sheetName val="PRESUPUESTO GENERAL SEGÚN MGA"/>
      <sheetName val="MPMA"/>
      <sheetName val="Presupesto Interventoría"/>
      <sheetName val="Gerencia Proyecto"/>
      <sheetName val="APU_PGS"/>
      <sheetName val="Gestion Social"/>
      <sheetName val="Fiducia"/>
      <sheetName val="Factor Multiplicador"/>
      <sheetName val="Factor Prestacional"/>
      <sheetName val="Gastos de Legalización"/>
      <sheetName val="Mano de Obra"/>
      <sheetName val="Presupuesto General"/>
      <sheetName val="Análisis AIU"/>
      <sheetName val="1.1"/>
      <sheetName val="2.1"/>
      <sheetName val="2.2"/>
      <sheetName val="2.3"/>
      <sheetName val="2.4"/>
      <sheetName val="2.5"/>
      <sheetName val="2.6"/>
      <sheetName val="2.7"/>
      <sheetName val="2.8"/>
      <sheetName val="3.1"/>
      <sheetName val="3.2"/>
      <sheetName val="4.1"/>
      <sheetName val="5.1"/>
      <sheetName val="Materiales"/>
      <sheetName val="Rendimiento"/>
      <sheetName val="Transporte"/>
      <sheetName val="Equipos"/>
    </sheetNames>
    <sheetDataSet>
      <sheetData sheetId="0" refreshError="1"/>
      <sheetData sheetId="1"/>
      <sheetData sheetId="2"/>
      <sheetData sheetId="3" refreshError="1"/>
      <sheetData sheetId="4" refreshError="1"/>
      <sheetData sheetId="5" refreshError="1"/>
      <sheetData sheetId="6"/>
      <sheetData sheetId="7"/>
      <sheetData sheetId="8"/>
      <sheetData sheetId="9" refreshError="1"/>
      <sheetData sheetId="10" refreshError="1"/>
      <sheetData sheetId="11"/>
      <sheetData sheetId="12"/>
      <sheetData sheetId="13" refreshError="1"/>
      <sheetData sheetId="14" refreshError="1"/>
      <sheetData sheetId="15"/>
      <sheetData sheetId="16"/>
      <sheetData sheetId="17"/>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uesta"/>
      <sheetName val="PlanCero"/>
    </sheetNames>
    <sheetDataSet>
      <sheetData sheetId="0" refreshError="1"/>
      <sheetData sheetId="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ADENA VALOR"/>
      <sheetName val="Datos"/>
      <sheetName val="Resumen"/>
      <sheetName val="Cronograma y Flujo de Fondos"/>
      <sheetName val="Discriminación Presupuesto"/>
      <sheetName val="PRESUPUESTO GENERAL SEGÚN MGA"/>
      <sheetName val="MPMA"/>
      <sheetName val="Presupesto Interventoría"/>
      <sheetName val="Gerencia Proyecto"/>
      <sheetName val="Gestion Social"/>
      <sheetName val="Fiducia"/>
      <sheetName val="Factor Multiplicador"/>
      <sheetName val="Factor Prestacional"/>
      <sheetName val="Gastos de Legalización"/>
      <sheetName val="Mano de Obra"/>
      <sheetName val="Presupuesto General"/>
      <sheetName val="Análisis AIU"/>
      <sheetName val="1.1"/>
      <sheetName val="2.1"/>
      <sheetName val="2.2"/>
      <sheetName val="2.3"/>
      <sheetName val="2.4"/>
      <sheetName val="2.5"/>
      <sheetName val="2.6"/>
      <sheetName val="2.7"/>
      <sheetName val="2.8"/>
      <sheetName val="3.1"/>
      <sheetName val="3.2"/>
      <sheetName val="4.1"/>
      <sheetName val="5.1"/>
      <sheetName val="Materiales"/>
      <sheetName val="Rendimiento"/>
      <sheetName val="Transporte"/>
      <sheetName val="Equip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 0"/>
      <sheetName val="PR 1"/>
      <sheetName val="PR 2"/>
      <sheetName val="PR 3"/>
      <sheetName val="PR 4"/>
      <sheetName val="PR 5"/>
      <sheetName val="PR 6"/>
      <sheetName val="PR 7"/>
      <sheetName val="PR 8"/>
      <sheetName val="PR 9"/>
      <sheetName val="PR 10"/>
      <sheetName val="PR 11"/>
      <sheetName val="PR 12"/>
      <sheetName val="PR 13"/>
      <sheetName val="PR 14"/>
      <sheetName val="PR 15"/>
      <sheetName val="PR 16"/>
      <sheetName val="PR 17"/>
      <sheetName val="PR18"/>
      <sheetName val="PR 19"/>
      <sheetName val="PR 20"/>
      <sheetName val="PR 21"/>
      <sheetName val="PR 22"/>
      <sheetName val="PR 23"/>
      <sheetName val="PR 24"/>
      <sheetName val="PR 25"/>
      <sheetName val="PR 26"/>
      <sheetName val="PR 27"/>
      <sheetName val="PR 28"/>
      <sheetName val="PR 29"/>
      <sheetName val="PR 30"/>
      <sheetName val="PR 31"/>
      <sheetName val="PR 32"/>
      <sheetName val="PR 33"/>
      <sheetName val="PR 34"/>
      <sheetName val="PR 35"/>
      <sheetName val="PR 36"/>
      <sheetName val="PR 37"/>
      <sheetName val="PR38"/>
      <sheetName val="PR 39"/>
      <sheetName val="PR 40"/>
      <sheetName val="PR 41"/>
      <sheetName val="PR 42"/>
      <sheetName val="PR 43"/>
      <sheetName val="PR 44"/>
      <sheetName val="PR 45"/>
      <sheetName val="PR 46"/>
      <sheetName val="PR 47"/>
      <sheetName val="PR 48"/>
      <sheetName val="PR 49"/>
      <sheetName val="Cuadro Estado"/>
      <sheetName val="FECHAS DE CORTE"/>
      <sheetName val="Informacion General"/>
      <sheetName val="items"/>
      <sheetName val="2103mar "/>
      <sheetName val="A. P. U."/>
      <sheetName val="Insumos"/>
      <sheetName val="TRAYECTO 1"/>
      <sheetName val="PR_1"/>
      <sheetName val="Itemes Renovación"/>
      <sheetName val="Equipo"/>
      <sheetName val="materiales"/>
      <sheetName val="otros"/>
      <sheetName val="ELECTRICO"/>
      <sheetName val="Vuelta"/>
      <sheetName val="FIBRA ÓPTICA"/>
      <sheetName val="TARIFAS"/>
      <sheetName val="Personalizar"/>
      <sheetName val="Análisis de precios"/>
      <sheetName val="2103mar%20.xls"/>
      <sheetName val="Formulas"/>
      <sheetName val="INDICE"/>
      <sheetName val="DISTANCIA"/>
      <sheetName val="PERSONAL"/>
      <sheetName val="Hoja1"/>
      <sheetName val="BASE"/>
      <sheetName val="1_Preliminares"/>
      <sheetName val="M.Obra"/>
      <sheetName val="PR_0"/>
      <sheetName val="PR_2"/>
      <sheetName val="PR_3"/>
      <sheetName val="PR_4"/>
      <sheetName val="PR_5"/>
      <sheetName val="PR_6"/>
      <sheetName val="PR_7"/>
      <sheetName val="PR_8"/>
      <sheetName val="PR_9"/>
      <sheetName val="PR_10"/>
      <sheetName val="PR_11"/>
      <sheetName val="PR_12"/>
      <sheetName val="PR_13"/>
      <sheetName val="PR_14"/>
      <sheetName val="PR_15"/>
      <sheetName val="PR_16"/>
      <sheetName val="PR_17"/>
      <sheetName val="PR_19"/>
      <sheetName val="PR_20"/>
      <sheetName val="PR_21"/>
      <sheetName val="PR_22"/>
      <sheetName val="PR_23"/>
      <sheetName val="PR_24"/>
      <sheetName val="PR_25"/>
      <sheetName val="PR_26"/>
      <sheetName val="PR_27"/>
      <sheetName val="PR_28"/>
      <sheetName val="PR_29"/>
      <sheetName val="PR_30"/>
      <sheetName val="PR_31"/>
      <sheetName val="PR_32"/>
      <sheetName val="PR_33"/>
      <sheetName val="PR_34"/>
      <sheetName val="PR_35"/>
      <sheetName val="PR_36"/>
      <sheetName val="PR_37"/>
      <sheetName val="PR_39"/>
      <sheetName val="PR_40"/>
      <sheetName val="PR_41"/>
      <sheetName val="PR_42"/>
      <sheetName val="PR_43"/>
      <sheetName val="PR_44"/>
      <sheetName val="PR_45"/>
      <sheetName val="PR_46"/>
      <sheetName val="PR_47"/>
      <sheetName val="PR_48"/>
      <sheetName val="PR_49"/>
      <sheetName val="Cuadro_Estado"/>
      <sheetName val="2103mar_"/>
      <sheetName val="A__P__U_"/>
      <sheetName val="TRAYECTO_1"/>
      <sheetName val="PR_01"/>
      <sheetName val="PR_18"/>
      <sheetName val="PR_210"/>
      <sheetName val="PR_38"/>
      <sheetName val="PR_410"/>
      <sheetName val="PR_51"/>
      <sheetName val="PR_61"/>
      <sheetName val="PR_71"/>
      <sheetName val="PR_81"/>
      <sheetName val="PR_91"/>
      <sheetName val="PR_101"/>
      <sheetName val="PR_111"/>
      <sheetName val="PR_121"/>
      <sheetName val="PR_131"/>
      <sheetName val="PR_141"/>
      <sheetName val="PR_151"/>
      <sheetName val="PR_161"/>
      <sheetName val="PR_171"/>
      <sheetName val="PR_191"/>
      <sheetName val="PR_201"/>
      <sheetName val="PR_211"/>
      <sheetName val="PR_221"/>
      <sheetName val="PR_231"/>
      <sheetName val="PR_241"/>
      <sheetName val="PR_251"/>
      <sheetName val="PR_261"/>
      <sheetName val="PR_271"/>
      <sheetName val="PR_281"/>
      <sheetName val="PR_291"/>
      <sheetName val="PR_301"/>
      <sheetName val="PR_311"/>
      <sheetName val="PR_321"/>
      <sheetName val="PR_331"/>
      <sheetName val="PR_341"/>
      <sheetName val="PR_351"/>
      <sheetName val="PR_361"/>
      <sheetName val="PR_371"/>
      <sheetName val="PR_391"/>
      <sheetName val="PR_401"/>
      <sheetName val="PR_411"/>
      <sheetName val="PR_421"/>
      <sheetName val="PR_431"/>
      <sheetName val="PR_441"/>
      <sheetName val="PR_451"/>
      <sheetName val="PR_461"/>
      <sheetName val="PR_471"/>
      <sheetName val="PR_481"/>
      <sheetName val="PR_491"/>
      <sheetName val="Cuadro_Estado1"/>
      <sheetName val="2103mar_1"/>
      <sheetName val="A__P__U_1"/>
      <sheetName val="TRAYECTO_11"/>
      <sheetName val="días habiles 2015"/>
      <sheetName val="INS"/>
      <sheetName val="Ppto"/>
      <sheetName val="Plan auditoría"/>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refreshError="1"/>
      <sheetData sheetId="18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mp;M 25"/>
      <sheetName val="PREACTA 25"/>
      <sheetName val="ACTA 25"/>
      <sheetName val="Hoja1"/>
      <sheetName val="Hoja3"/>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95 - 1996"/>
    </sheetNames>
    <definedNames>
      <definedName name="absc"/>
    </definedNames>
    <sheetDataSet>
      <sheetData sheetId="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resup"/>
      <sheetName val="Unitarios"/>
      <sheetName val="An-Unit "/>
      <sheetName val="Insum"/>
      <sheetName val="U001"/>
      <sheetName val="U002"/>
      <sheetName val="U003"/>
      <sheetName val="U004"/>
      <sheetName val="U005"/>
      <sheetName val="U006"/>
      <sheetName val="U007"/>
      <sheetName val="U008"/>
      <sheetName val="U009"/>
      <sheetName val="U010"/>
      <sheetName val="U011"/>
      <sheetName val="U012"/>
      <sheetName val="U013"/>
      <sheetName val="U014"/>
      <sheetName val="U015"/>
      <sheetName val="U016"/>
      <sheetName val="U017"/>
      <sheetName val="U018"/>
      <sheetName val="U019"/>
      <sheetName val="U020"/>
      <sheetName val="U021"/>
      <sheetName val="U022"/>
      <sheetName val="U023"/>
      <sheetName val="U024"/>
      <sheetName val="U025"/>
      <sheetName val="U026"/>
      <sheetName val="U027"/>
      <sheetName val="U028"/>
      <sheetName val="U029"/>
      <sheetName val="U030"/>
      <sheetName val="U031"/>
      <sheetName val="U032"/>
      <sheetName val="U033"/>
      <sheetName val="U034"/>
      <sheetName val="U035"/>
      <sheetName val="U036"/>
      <sheetName val="U037"/>
      <sheetName val="U038"/>
      <sheetName val="U039"/>
      <sheetName val="U040"/>
      <sheetName val="Ot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RM"/>
      <sheetName val="Precios de Materiales"/>
      <sheetName val="Equipos Principales"/>
      <sheetName val="Mano de Obra"/>
      <sheetName val="Herramienta"/>
      <sheetName val="Transporte"/>
      <sheetName val="Rutas"/>
    </sheetNames>
    <sheetDataSet>
      <sheetData sheetId="0"/>
      <sheetData sheetId="1"/>
      <sheetData sheetId="2"/>
      <sheetData sheetId="3"/>
      <sheetData sheetId="4"/>
      <sheetData sheetId="5"/>
      <sheetData sheetId="6"/>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tem"/>
      <sheetName val="1.1.1"/>
      <sheetName val="1.4.3"/>
      <sheetName val="2.1.1"/>
      <sheetName val="2.2.1"/>
      <sheetName val="2.2.2"/>
      <sheetName val="2.2.3"/>
      <sheetName val="2.2.4"/>
      <sheetName val="2.2.5"/>
      <sheetName val="2.2.6"/>
      <sheetName val="2.2.7"/>
      <sheetName val="2.2.8"/>
      <sheetName val="2.2.9"/>
      <sheetName val="2.2.12"/>
      <sheetName val="2.2.16"/>
      <sheetName val="2.2.17"/>
      <sheetName val="2.2.18"/>
      <sheetName val="2.2.19"/>
      <sheetName val="2.3.1"/>
      <sheetName val="2.3.3"/>
      <sheetName val="2.3.4"/>
      <sheetName val="2.3.6"/>
      <sheetName val="2.3.17"/>
      <sheetName val="2.4.1"/>
      <sheetName val="2.4.3"/>
      <sheetName val="2.4.4"/>
      <sheetName val="2.4.5"/>
      <sheetName val="3.1.1"/>
      <sheetName val="3.1.2"/>
      <sheetName val="4.1.1"/>
      <sheetName val="4.1.2"/>
      <sheetName val="4.1.3"/>
      <sheetName val="4.3.4"/>
      <sheetName val="4.3.6"/>
      <sheetName val="4.7.4"/>
      <sheetName val="5.1.1"/>
      <sheetName val="5.1.2"/>
      <sheetName val="5.1.3"/>
      <sheetName val="5.1.4"/>
      <sheetName val="5.1.5"/>
      <sheetName val="5.2.1"/>
      <sheetName val="5.2.2"/>
      <sheetName val="5.2.3"/>
      <sheetName val="5.2.4"/>
      <sheetName val="5.2.5"/>
      <sheetName val="5.2.7"/>
      <sheetName val="5.6.1"/>
      <sheetName val="5.6.2"/>
      <sheetName val="5.6.3"/>
      <sheetName val="5.6.4"/>
      <sheetName val="5.6.5"/>
      <sheetName val="5.6.6"/>
      <sheetName val="5.6.7"/>
      <sheetName val="5.6.8"/>
      <sheetName val="5.6.9"/>
      <sheetName val="5.6.10"/>
      <sheetName val="5.6.11"/>
      <sheetName val="5.6.12"/>
      <sheetName val="5.6.13"/>
      <sheetName val="5.6.14"/>
      <sheetName val="5.6.15"/>
      <sheetName val="5.6.16"/>
      <sheetName val="5.6.17"/>
      <sheetName val="5.6.18"/>
      <sheetName val="5.6.19"/>
      <sheetName val="5.6.20"/>
      <sheetName val="5.6.21"/>
      <sheetName val="5.6.22"/>
      <sheetName val="5.6.23"/>
      <sheetName val="5.6.24"/>
      <sheetName val="5.6.34"/>
      <sheetName val="5.6.35"/>
      <sheetName val="5.7.1"/>
      <sheetName val="5.7.3"/>
      <sheetName val="5.9.1"/>
      <sheetName val="5.10.1"/>
      <sheetName val="5.10.3"/>
      <sheetName val="5.11.1"/>
      <sheetName val="5.14.1"/>
      <sheetName val="5.14.2"/>
      <sheetName val="5.14.3"/>
      <sheetName val="5.14.4"/>
      <sheetName val="5.16.1"/>
      <sheetName val="5.17.1"/>
      <sheetName val="6.1.1"/>
      <sheetName val="6.1.2"/>
      <sheetName val="6.2.1"/>
      <sheetName val="6.2.2"/>
      <sheetName val="6.2.3"/>
      <sheetName val="6.2.4"/>
      <sheetName val="6.3.1"/>
      <sheetName val="6.4.1"/>
      <sheetName val="6.4.2"/>
      <sheetName val="6.6.1"/>
      <sheetName val="6.6.2"/>
      <sheetName val="6.6.3"/>
      <sheetName val="6.6.4"/>
      <sheetName val="6.6.5"/>
      <sheetName val="6.6.6"/>
      <sheetName val="6.6.7"/>
      <sheetName val="6.6.8"/>
      <sheetName val="6.6.9"/>
      <sheetName val="6.6.10"/>
      <sheetName val="6.7.1"/>
      <sheetName val="6.7.2"/>
      <sheetName val="6.7.3"/>
      <sheetName val="6.8.1"/>
      <sheetName val="6.8.2"/>
      <sheetName val="6.8.3"/>
      <sheetName val="6.10.1"/>
      <sheetName val="6.10.3"/>
      <sheetName val="6.10.6"/>
      <sheetName val="7.1.1"/>
      <sheetName val="7.5.1"/>
      <sheetName val="7.5.2"/>
      <sheetName val="7.5.6"/>
      <sheetName val="8.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arifa MT"/>
      <sheetName val="FP"/>
      <sheetName val="PERSONAL"/>
      <sheetName val="IMPUESTOS"/>
      <sheetName val="AIU"/>
      <sheetName val="TOTAL OBRA"/>
      <sheetName val="FM (2)"/>
      <sheetName val="Componente minimo"/>
      <sheetName val="COSTEO FM"/>
      <sheetName val="IPC"/>
      <sheetName val="Ensayos Laboratorio"/>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Indice"/>
      <sheetName val="PE-01"/>
      <sheetName val="PE-02"/>
      <sheetName val="PE-03"/>
      <sheetName val="PE-04"/>
      <sheetName val="PE-05"/>
      <sheetName val="PE-06"/>
      <sheetName val="PE-07"/>
      <sheetName val="PE-08"/>
      <sheetName val="PE-09"/>
      <sheetName val="PE-10"/>
      <sheetName val="PE-11"/>
      <sheetName val="PE-12"/>
      <sheetName val="PE-13"/>
      <sheetName val="PE-14"/>
      <sheetName val="PE-15"/>
      <sheetName val="PE-16"/>
      <sheetName val="PE-17"/>
      <sheetName val="PE-18"/>
      <sheetName val="PE-19"/>
      <sheetName val="PE-20"/>
      <sheetName val="PE-21"/>
      <sheetName val="PE-22"/>
      <sheetName val="PE-23"/>
      <sheetName val="PE-24"/>
      <sheetName val="PE-25"/>
      <sheetName val="PE-26"/>
      <sheetName val="Entidades Financiadoras"/>
      <sheetName val="Control"/>
      <sheetName val="preinversion"/>
      <sheetName val="ejecucion"/>
      <sheetName val="mantenimiento"/>
      <sheetName val="Lista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Indice"/>
      <sheetName val="ID-01"/>
      <sheetName val="ID-02"/>
      <sheetName val="ID-03"/>
      <sheetName val="ID-04"/>
      <sheetName val="ID-05"/>
      <sheetName val="ID-06"/>
      <sheetName val="ID-07"/>
      <sheetName val="ID-08"/>
      <sheetName val="ID-09"/>
      <sheetName val="ID-10"/>
      <sheetName val="ID-11"/>
      <sheetName val="ID-12"/>
      <sheetName val="ID-13"/>
      <sheetName val="Indicadores de Producto"/>
      <sheetName val="Indicadores de Impacto"/>
      <sheetName val="Indicadores Gestión"/>
      <sheetName val="Programa Presupuestal"/>
      <sheetName val="Objetivos de Política"/>
      <sheetName val="Descentralizadas"/>
      <sheetName val="Subprograma"/>
      <sheetName val="Control"/>
      <sheetName val="Lista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ADENA DE VALOR"/>
      <sheetName val="Datos"/>
      <sheetName val="Resumen"/>
      <sheetName val="Presupuesto MGA"/>
      <sheetName val="Cronograma y Flujo de Fondos"/>
      <sheetName val="PMA"/>
      <sheetName val="GERENCIA (2)"/>
      <sheetName val="FIDUCIA"/>
      <sheetName val="Presupuesto viviendas"/>
      <sheetName val="Presupuesto instituciones"/>
      <sheetName val="Presupuesto Interventoría"/>
      <sheetName val="Capacitación Técnica"/>
      <sheetName val="Presupuesto General"/>
      <sheetName val="Análisis AIU"/>
      <sheetName val="Factor Prestacional"/>
      <sheetName val="Factor Multiplicador"/>
      <sheetName val="Gastos de Legalización"/>
      <sheetName val="Mano de Obra"/>
      <sheetName val="6. PPTO Consolidado TAMARA V4"/>
      <sheetName val="GESTION SOCIAL"/>
      <sheetName val="ajuste ec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a"/>
      <sheetName val="4"/>
      <sheetName val="armada"/>
      <sheetName val="RESUMEN"/>
      <sheetName val="RESUMEN ITEMS (2)"/>
      <sheetName val="RESUMEN ITEMS"/>
      <sheetName val="OBRAS"/>
      <sheetName val="CANTIDADES"/>
      <sheetName val="drenaje"/>
      <sheetName val="protec"/>
      <sheetName val="ubicacion"/>
      <sheetName val="separadores"/>
      <sheetName val="contenido"/>
      <sheetName val="PORTAD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95 - 1996"/>
      <sheetName val="\a  aaInformación GRUPO 4\A MIn"/>
      <sheetName val="#¡REF"/>
      <sheetName val="INDICMICROEMP"/>
      <sheetName val="Informacion"/>
      <sheetName val="ACTA DE MODIFICACION  (2)"/>
      <sheetName val="Hoja1"/>
      <sheetName val="AMC"/>
      <sheetName val="Basico"/>
      <sheetName val="Iva"/>
      <sheetName val="Total"/>
      <sheetName val="amc_acta"/>
      <sheetName val="amc_bas"/>
      <sheetName val="amc_iva"/>
      <sheetName val="amc_total"/>
      <sheetName val="amc_anticip"/>
      <sheetName val="CONT_ADI"/>
      <sheetName val="aCCIDENTES%20DE%201995%20-%2019"/>
      <sheetName val="Datos"/>
      <sheetName val="aCCIDENTES DE 1995 - 1996.xls"/>
      <sheetName val="items"/>
      <sheetName val="Informe"/>
      <sheetName val="Seguim-16"/>
      <sheetName val="otros"/>
      <sheetName val="PRESUPUESTO"/>
      <sheetName val="MATERIALES"/>
      <sheetName val="Datos Básicos"/>
      <sheetName val="SALARIOS"/>
      <sheetName val="SUB APU"/>
      <sheetName val="INV"/>
      <sheetName val="AASHTO"/>
      <sheetName val="PESOS"/>
      <sheetName val="Formulario N° 4"/>
      <sheetName val="EQUIPO"/>
      <sheetName val="Base Muestras"/>
      <sheetName val="[aCCIDENTES DE 1995 - 1996.xls]"/>
      <sheetName val="Res-Accide-10"/>
      <sheetName val="aCCIDENTES_DE_1995_-_1996"/>
      <sheetName val="aCCIDENTES_DE_1995_-_1996_xls"/>
      <sheetName val="ACTA_DE_MODIFICACION__(2)"/>
      <sheetName val="aCCIDENTES_DE_1995_-_19961"/>
      <sheetName val="aCCIDENTES_DE_1995_-_1996_xls1"/>
      <sheetName val="ACTA_DE_MODIFICACION__(2)1"/>
      <sheetName val="SUB_APU"/>
      <sheetName val="Datos_Básicos"/>
      <sheetName val="aCCIDENTES_DE_1995_-_19962"/>
      <sheetName val="aCCIDENTES_DE_1995_-_1996_xls2"/>
      <sheetName val="ACTA_DE_MODIFICACION__(2)2"/>
      <sheetName val="SUB_APU1"/>
      <sheetName val="Datos_Básicos1"/>
      <sheetName val="\a__aaInformación_GRUPO_4\A_MIn"/>
      <sheetName val="\a__aaInformación_GRUPO_4\A_MI1"/>
      <sheetName val="\a__aaInformación_GRUPO_4\A_MI2"/>
      <sheetName val="\AMV _ no borrar\PRESUPUESTOS\a"/>
      <sheetName val="\I\AMV _ no borrar\PRESUPUESTOS"/>
      <sheetName val="\G\I\AMV _ no borrar\PRESUPUEST"/>
      <sheetName val="\A\a  aaInformación GRUPO 4\A M"/>
      <sheetName val="\G\A\a  aaInformación GRUPO 4\A"/>
      <sheetName val="MURO PR25+221-235"/>
      <sheetName val="MURO PR25+261-267"/>
      <sheetName val="MURO PR25+267-273"/>
      <sheetName val="MURO PR25+273-277"/>
      <sheetName val="MURO PR25+407,20-409,90"/>
      <sheetName val="MURO PR25+409,90-416,40"/>
      <sheetName val="MURO PR25+435-447"/>
      <sheetName val="MURO PR25+557,5-572.56I"/>
      <sheetName val="MURO PR25+572.56-576.56I"/>
      <sheetName val="MURO PR25+565-571D"/>
      <sheetName val="MURO PR25+587.5-596.5I"/>
      <sheetName val="MURO PR25+600-607,1I"/>
      <sheetName val="MURO PR25+607,1-614,1"/>
      <sheetName val="MURO PR25+725-734D"/>
      <sheetName val="MURO PR25+786-792,4D"/>
      <sheetName val="MURO PR25+980D"/>
      <sheetName val="MURO PR25+019,5-PR26+026,8D"/>
      <sheetName val="MURO PR26+026,8-032,7D"/>
      <sheetName val="MURO PR26+032,7-038,7D"/>
      <sheetName val="MURO 4  PR26+038,7-045.9D"/>
      <sheetName val="MURO PR26+059,6-066,4D"/>
      <sheetName val="MURO PR26+132,5-143,4D"/>
      <sheetName val="MURO PR26+159,25-169,38D"/>
      <sheetName val="PR26+290"/>
      <sheetName val="PR26+580-592"/>
      <sheetName val="PR26+844-850"/>
      <sheetName val="PR26+850-856"/>
      <sheetName val="PR26+856-862"/>
      <sheetName val="MURO PR26+870-874"/>
      <sheetName val="MURO PR26+874,3-882,3"/>
      <sheetName val="MURO PR27+128,6-133,33"/>
      <sheetName val="MURO PR27+133,33-139,3D"/>
      <sheetName val="MURO PR27+281.9-287.9"/>
      <sheetName val="MURO PR27+344-352,1"/>
      <sheetName val="MURO PR27+352,1-358,2"/>
      <sheetName val="MURO PR27+358,2-364"/>
      <sheetName val="MURO PR27+364-370"/>
      <sheetName val="MURO PR27+360-374D"/>
      <sheetName val="MURO PR27+388-394I"/>
      <sheetName val="MURO PR27+394-400I "/>
      <sheetName val="MURO PR27+397-404D"/>
      <sheetName val="MURO PR27+457-463D "/>
      <sheetName val="MURO PR27+480,20-488,95D "/>
      <sheetName val="MURO PR27+785-793,6"/>
      <sheetName val="MURO PR27+796,10,800D"/>
      <sheetName val="MURO PR27+819.8-829.95I"/>
      <sheetName val="MURO PR27+820-840D"/>
      <sheetName val="MURO PR27+852-864I"/>
      <sheetName val="MURO PR28+030-041D "/>
      <sheetName val="MURO PR28+060-066.08D"/>
      <sheetName val="MURO PR28+105-111,25D "/>
      <sheetName val="MURO PR28+111,25-115.75D "/>
      <sheetName val="MURO PR28+240-263I"/>
      <sheetName val="MURO PR28+295-300.10D"/>
      <sheetName val="MURO PR28+300.10-306.1D "/>
      <sheetName val="MURO PR28+306.10-312.1D "/>
      <sheetName val="MURO PR28+312.1-318D "/>
      <sheetName val="MURO PR28+318.1-324.1D"/>
      <sheetName val="MURO PR28+652.7-662.7D "/>
      <sheetName val="MURO PR28+662.7D-668.8D"/>
      <sheetName val="MURO PR28+886-892.4D "/>
      <sheetName val="MURO PR28+895-899.5"/>
      <sheetName val="\Users\avargase\AppData\Local\M"/>
      <sheetName val="\\Escritorio\amv 2011\a  aaInfo"/>
      <sheetName val="\Mini HP Enero 2015\Proyectos i"/>
      <sheetName val="\C\Users\avargase\AppData\Local"/>
      <sheetName val="\Volumes\USB PIOLIN\Escritorio\"/>
      <sheetName val="01"/>
      <sheetName val="Ruta 01"/>
      <sheetName val="AFECTACION 01 "/>
      <sheetName val="EJECUCION C"/>
      <sheetName val="Inf Financiera 01"/>
      <sheetName val="02"/>
      <sheetName val="RUTA 02"/>
      <sheetName val="AFECTACION 02"/>
      <sheetName val="EJECUCION C. 02"/>
      <sheetName val="INF FINANCIERA 02"/>
      <sheetName val="03"/>
      <sheetName val="RUTA 03"/>
      <sheetName val="AFECTACION 03"/>
      <sheetName val="EJECUCION C. 03"/>
      <sheetName val="INF FINANCIERA 03"/>
      <sheetName val="04"/>
      <sheetName val="RUTA 04"/>
      <sheetName val="AFECTACION 04"/>
      <sheetName val="EJECUCION C. 04"/>
      <sheetName val="INF FINANCIERA 04"/>
      <sheetName val="05"/>
      <sheetName val="RUTA 05"/>
      <sheetName val="AFECTACION 05"/>
      <sheetName val="EJECUCION C. 05"/>
      <sheetName val="INF FINANCIERA 05"/>
      <sheetName val="06"/>
      <sheetName val="RUTA 06"/>
      <sheetName val="AFECTACION 06"/>
      <sheetName val="EJECUCION C. 06"/>
      <sheetName val="INF FINANCIERA 06"/>
      <sheetName val="07"/>
      <sheetName val="RUTA 07"/>
      <sheetName val="AFECTACION 07"/>
      <sheetName val="EJECUCION C. 07"/>
      <sheetName val="INF FINANCIERA 07"/>
      <sheetName val="08"/>
      <sheetName val="RUTA 08"/>
      <sheetName val="AFECTACION 08"/>
      <sheetName val="EJECUCION C. 08"/>
      <sheetName val="INF FINANCIERA 08"/>
      <sheetName val="09"/>
      <sheetName val="RUTA 09"/>
      <sheetName val="AFECTACION 09"/>
      <sheetName val="EJECUCION C. 09"/>
      <sheetName val="INF FINANCIERA 09"/>
      <sheetName val="10"/>
      <sheetName val="RUTA 10"/>
      <sheetName val="AFECTACION 10"/>
      <sheetName val="EJECUCION C. 10"/>
      <sheetName val="INF FINANCIERA 10"/>
      <sheetName val="11"/>
      <sheetName val="RUTA 11"/>
      <sheetName val="AFECTACION 11"/>
      <sheetName val="EJECUCION C. 11"/>
      <sheetName val="INF FINANCIERA 11"/>
      <sheetName val="MINFRA-MN-IN-15-FR-13"/>
      <sheetName val="precios-básicos2002"/>
      <sheetName val="APUs"/>
      <sheetName val="_a  aaInformación GRUPO 4_A MIn"/>
      <sheetName val="\\Giovanni\administracion vial\"/>
      <sheetName val="\MONTO AGOTABLE 2010\a  aaInfor"/>
      <sheetName val="\I\A\a  aaInformación GRUPO 4\A"/>
      <sheetName val="\K\a  aaInformación GRUPO 4\A M"/>
      <sheetName val="\I\K\a  aaInformación GRUPO 4\A"/>
      <sheetName val="\H\a  aaInformación GRUPO 4\A M"/>
      <sheetName val="\I\H\a  aaInformación GRUPO 4\A"/>
      <sheetName val="\\INTERVIALNUBE\Documents and S"/>
      <sheetName val="Lista obra"/>
      <sheetName val="\Documents and Settings\Pedro "/>
      <sheetName val="\Users\Administrador\Desktop\AM"/>
      <sheetName val="\\Ing-her"/>
      <sheetName val="\Users\cmeza\Documents\INVIAS\D"/>
      <sheetName val="\Documents and Settings\jviteri"/>
      <sheetName val="\\Sistemas_serv1\xx\Documents a"/>
      <sheetName val="aCCIDENTES_DE_1995_-_19963"/>
      <sheetName val="aCCIDENTES_DE_1995_-_19964"/>
      <sheetName val="aCCIDENTES_DE_1995_-_19965"/>
      <sheetName val="aCCIDENTES_DE_1995_-_19966"/>
      <sheetName val="aCCIDENTES_DE_1995_-_19967"/>
      <sheetName val="aCCIDENTES_DE_1995_-_19969"/>
      <sheetName val="aCCIDENTES_DE_1995_-_19968"/>
      <sheetName val="aCCIDENTES_DE_1995_-_199610"/>
      <sheetName val="aCCIDENTES_DE_1995_-_199614"/>
      <sheetName val="aCCIDENTES_DE_1995_-_1996_xls5"/>
      <sheetName val="aCCIDENTES_DE_1995_-_1996_xls3"/>
      <sheetName val="aCCIDENTES_DE_1995_-_199611"/>
      <sheetName val="aCCIDENTES_DE_1995_-_199612"/>
      <sheetName val="aCCIDENTES_DE_1995_-_199613"/>
      <sheetName val="aCCIDENTES_DE_1995_-_1996_xls4"/>
      <sheetName val="aCCIDENTES_DE_1995_-_199615"/>
      <sheetName val="aCCIDENTES_DE_1995_-_199616"/>
      <sheetName val="aCCIDENTES_DE_1995_-_199617"/>
      <sheetName val="aCCIDENTES_DE_1995_-_199618"/>
      <sheetName val="aCCIDENTES_DE_1995_-_1996_xls6"/>
      <sheetName val="aCCIDENTES_DE_1995_-_199619"/>
      <sheetName val="aCCIDENTES_DE_1995_-_199620"/>
      <sheetName val="aCCIDENTES_DE_1995_-_1996_xls7"/>
      <sheetName val="aCCIDENTES_DE_1995_-_199621"/>
      <sheetName val="aCCIDENTES_DE_1995_-_199622"/>
      <sheetName val="aCCIDENTES_DE_1995_-_199623"/>
      <sheetName val="aCCIDENTES_DE_1995_-_199624"/>
      <sheetName val="aCCIDENTES_DE_1995_-_199625"/>
      <sheetName val="aCCIDENTES_DE_1995_-_199626"/>
      <sheetName val="aCCIDENTES_DE_1995_-_199627"/>
      <sheetName val="aCCIDENTES_DE_1995_-_1996_xls8"/>
      <sheetName val="aCCIDENTES_DE_1995_-_199628"/>
      <sheetName val="aCCIDENTES_DE_1995_-_199629"/>
      <sheetName val="aCCIDENTES_DE_1995_-_199630"/>
      <sheetName val="aCCIDENTES_DE_1995_-_199631"/>
      <sheetName val="aCCIDENTES_DE_1995_-_1996_xls9"/>
      <sheetName val="aCCIDENTES_DE_1995_-_199632"/>
      <sheetName val="PR 1"/>
      <sheetName val="\Users\USUARIO\Downloads\a  aaI"/>
      <sheetName val="\Users\HP\AppData\Local\Microso"/>
      <sheetName val="SEGUIM Y REPROG MES 1 (2)"/>
      <sheetName val="Insumos"/>
      <sheetName val="Analisis Mano de Obra"/>
      <sheetName val="SEÑALIZACION CINTA"/>
      <sheetName val="TUBERIA DESAGUE DE 2&quot;"/>
      <sheetName val="TUBERIA  DE SUCCIÓN DE 2"/>
      <sheetName val="TUBERIA DE PRESIÓN 1 1-2 RDE21"/>
      <sheetName val="TUBERIA DE 1 1-2"/>
      <sheetName val="CODO DE 1 1 2&quot;X90°"/>
      <sheetName val="VALBULA DE PASO DE 2&quot;"/>
      <sheetName val="VALBULA DE CIERRE DE 1 1 2&quot; "/>
      <sheetName val="TANQUE HIDROACUMULADOR"/>
      <sheetName val="ELECTROBOMBAS CENTRIFUGAS"/>
      <sheetName val="LOSA SUPERIOR DEL TANQUE "/>
      <sheetName val="PAREDES DEL TANQUE"/>
      <sheetName val="LOSA DE FONDO DEL TANQUE"/>
      <sheetName val="SOLADO DE LIMP. 2500 PSI"/>
      <sheetName val="CUPULAS TRAG 4X3"/>
      <sheetName val="SALIDA SONIDO"/>
      <sheetName val="CANAL EN LAMINA GALV"/>
      <sheetName val="CUBIERTA LUXALON"/>
      <sheetName val="TENDIDO DE CABLE No.8 "/>
      <sheetName val="VAR. COBRE 2.44X5-8"/>
      <sheetName val="CAJA EN MAMPOSTERÍA"/>
      <sheetName val="CAJA DE PASO METÁLICA"/>
      <sheetName val="BAJANTE ACOM. ELECTRICA 1&quot;"/>
      <sheetName val="SISTEMA DE TIERRA Y MALLA"/>
      <sheetName val="CERTIFICADO DE RECIBO"/>
      <sheetName val="TRAMITE APROBAR"/>
      <sheetName val="APLIQUE DE 25W"/>
      <sheetName val="LUMINARIA FLUORESCENTE DE 2X32W"/>
      <sheetName val="LÁMPARA METAL HALIDE 250W"/>
      <sheetName val="DUCTO PVC DE 3&quot;"/>
      <sheetName val="DUCTO PVC DE 1&quot;"/>
      <sheetName val="TENDIDO DE ACOMETIDA BIFÁSICA"/>
      <sheetName val="TELERRUPTOR BIPOLAR DE 16 AM"/>
      <sheetName val="TABLERO MINIPRAGMA DE 12 C"/>
      <sheetName val="AUTOMÁTICO INDUSTRIAL"/>
      <sheetName val="AUTOMÁTICO TIPO RIEL 2"/>
      <sheetName val="AUTOMÁTICO TIPO RIEL 1"/>
      <sheetName val="SALIDA PARA PULSADOR"/>
      <sheetName val="SALIDA TOMA MONOFACISA 10"/>
      <sheetName val="SALIDA TOMA MONOFASICA 12"/>
      <sheetName val="SALIDA PARA APLIQUE"/>
      <sheetName val="SALIDA LAMPARA FLUORESCENTE"/>
      <sheetName val="DERIVACION DE LUMINARIA"/>
      <sheetName val="SALIDA PARA LÁMPARA METAL"/>
      <sheetName val="Transformador 25 KVA"/>
      <sheetName val="Acometida Subt Baja Tensión"/>
      <sheetName val="Puesta a Tierra"/>
      <sheetName val="Tablero Bifasico 24 Circuitos"/>
      <sheetName val="Salida Luminaria Cerrada"/>
      <sheetName val="Salida Toma 120 V"/>
      <sheetName val="Salida Toma 220 V"/>
      <sheetName val="Tendido Alumbrado Publico"/>
      <sheetName val="Ducto Tuberia Conduit PVC 3 -4"/>
      <sheetName val="Sumin e Inst luminaria Brika"/>
      <sheetName val="Sumin e Inst luminaria Cerrada"/>
      <sheetName val="Sumin e Inst Poste ITO"/>
      <sheetName val="Sumin y mont Caja metal"/>
      <sheetName val="Sardinel prefabricado Tipo A"/>
      <sheetName val="LIMPIEZA Y DESCAPOTE"/>
      <sheetName val="LOCALIZACIÓN Y REPLANTEO"/>
      <sheetName val="DEMOLICON DE MUROS"/>
      <sheetName val="EXCAVACION MANUAL"/>
      <sheetName val="Demolicion de Graderias Exist"/>
      <sheetName val="RELLENO BASE GRANULAR"/>
      <sheetName val="RELLENO TIERRA NEGRA"/>
      <sheetName val="EMPRADIZACIÓN"/>
      <sheetName val="CONCRETO DE LIMPIEZA"/>
      <sheetName val="ZAPATAS"/>
      <sheetName val="VIGA DE CIMIENTO"/>
      <sheetName val="COLUMNAS"/>
      <sheetName val="VIGA AEREA"/>
      <sheetName val="GRADERIAS"/>
      <sheetName val="CERCHAS CELOSIA"/>
      <sheetName val="CORREAS"/>
      <sheetName val="Sum e Inst de Medidor"/>
      <sheetName val="Sum e Inst de lavamanos de empo"/>
      <sheetName val="Muros divisorios bloque No. 4"/>
      <sheetName val="Pañete sobre muros"/>
      <sheetName val="Pintura tipo koraza"/>
      <sheetName val="Ceramica 30x30, incluye win "/>
      <sheetName val="Granito Pulido"/>
      <sheetName val="Bordillos ducha ceram."/>
      <sheetName val="poceta de aseo en granito"/>
      <sheetName val="Alistado de piso mortero imp."/>
      <sheetName val="Piso en baldosa de granito"/>
      <sheetName val="media caña en granito"/>
      <sheetName val="Alfajia a la vista"/>
      <sheetName val="Tubería PVCS 2&quot; "/>
      <sheetName val="Tuberia aguas lluvias bajante"/>
      <sheetName val="Tuberia PVC aguas lluvias 3&quot;"/>
      <sheetName val="Puntos Hidráulicos 1 2&quot; "/>
      <sheetName val="tuberia pvc ag lluvia 4&quot;"/>
      <sheetName val="tuberia pvc corrugada 6&quot; "/>
      <sheetName val="tuberia pvc corrugada 8&quot; "/>
      <sheetName val="Tubería PVC 6&quot; Tipo Fort"/>
      <sheetName val="FILTRO DRENAJE 4&quot;"/>
      <sheetName val="FILTRO DRENAJE 6&quot;"/>
      <sheetName val="FILTRO DRENAJE 8&quot;"/>
      <sheetName val="Tubería PVC 4&quot; corrugada AN"/>
      <sheetName val="Tuberia PVC 6&quot; Corrugada AN"/>
      <sheetName val="Tuberia PVC 8&quot; Corrugada AN"/>
      <sheetName val="Tubería PVC 3&quot; sanitaria"/>
      <sheetName val="Tubería PVC 4&quot; sanitaria"/>
      <sheetName val="Registro RW de 1&quot;"/>
      <sheetName val="Registro RW de 1 1 2&quot;"/>
      <sheetName val="Válvula de corte tipo RW 3 ,4&quot; "/>
      <sheetName val="Sum e inst. lavamanos de colg"/>
      <sheetName val="Sum e inst. lavaplatos"/>
      <sheetName val="Tubería PVC san 2&quot; "/>
      <sheetName val="Puntos Sanitarios 2&quot; "/>
      <sheetName val="Puntos Sanitarios 4&quot;  "/>
      <sheetName val="TUBERIA PVC V D  3&quot; "/>
      <sheetName val="TUBERIA PVC VD 4&quot;"/>
      <sheetName val="TUBERIA PVC V D  3&quot; A. LL"/>
      <sheetName val="TERMINAL DE VENTILACIÓN D  3&quot; "/>
      <sheetName val="TUBERIA PVCP 1 1- 2&quot; "/>
      <sheetName val="TUBERIA PVC P D  1- 2&quot;"/>
      <sheetName val="Tuberioa PVC 3- 4&quot; "/>
      <sheetName val="TUBERIA PVC P D  1&quot;"/>
      <sheetName val="TUBERIA PVC P D  1 1-2&quot;"/>
      <sheetName val="CAJA PLASTICA PARA VALVULAS "/>
      <sheetName val="Sum. e inst. Inodoro tanque"/>
      <sheetName val="Sum. e inst. orinal de llave"/>
      <sheetName val="Sum. e inst. ducha"/>
      <sheetName val="Sum. e inst. sanitario niño"/>
      <sheetName val="Canal en lamina galv cal 20"/>
      <sheetName val="Ventana con marco lam."/>
      <sheetName val="Ventana con marco corrediza"/>
      <sheetName val="Puerta doble con marco"/>
      <sheetName val="Puerta division baño 1,12x1,60"/>
      <sheetName val="Puerta division baño 60x1,60"/>
      <sheetName val="Puerta con marco entamborada"/>
      <sheetName val="Espejo en cristal 4 mm"/>
      <sheetName val="Espejo en cristal 4 mm con marc"/>
      <sheetName val="Excavación a maquina"/>
      <sheetName val="Cerramiento exterior"/>
    </sheetNames>
    <definedNames>
      <definedName name="absc"/>
    </defined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refreshError="1"/>
      <sheetData sheetId="16" refreshError="1"/>
      <sheetData sheetId="17"/>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sheetData sheetId="143" refreshError="1"/>
      <sheetData sheetId="144"/>
      <sheetData sheetId="145" refreshError="1"/>
      <sheetData sheetId="146" refreshError="1"/>
      <sheetData sheetId="147" refreshError="1"/>
      <sheetData sheetId="148" refreshError="1"/>
      <sheetData sheetId="149" refreshError="1"/>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sheetData sheetId="238" refreshError="1"/>
      <sheetData sheetId="239" refreshError="1"/>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8597B-6338-4FBD-846E-885EE1EC5119}">
  <sheetPr>
    <tabColor rgb="FF92D050"/>
  </sheetPr>
  <dimension ref="A1:F66"/>
  <sheetViews>
    <sheetView view="pageBreakPreview" zoomScale="85" zoomScaleNormal="70" zoomScaleSheetLayoutView="85" workbookViewId="0">
      <selection activeCell="A47" sqref="A47:D47"/>
    </sheetView>
  </sheetViews>
  <sheetFormatPr defaultColWidth="11.42578125" defaultRowHeight="13.15"/>
  <cols>
    <col min="1" max="1" width="6.28515625" customWidth="1"/>
    <col min="2" max="2" width="61.85546875" customWidth="1"/>
    <col min="3" max="3" width="9" customWidth="1"/>
    <col min="4" max="4" width="12.85546875" customWidth="1"/>
    <col min="5" max="5" width="15.5703125" customWidth="1"/>
    <col min="6" max="6" width="25.28515625" customWidth="1"/>
  </cols>
  <sheetData>
    <row r="1" spans="1:6" s="2" customFormat="1" ht="36" customHeight="1">
      <c r="A1" s="160" t="s">
        <v>0</v>
      </c>
      <c r="B1" s="160"/>
      <c r="C1" s="160"/>
      <c r="D1" s="160"/>
      <c r="E1" s="160"/>
      <c r="F1" s="160"/>
    </row>
    <row r="2" spans="1:6" s="3" customFormat="1" ht="31.9" customHeight="1">
      <c r="A2" s="147" t="s">
        <v>1</v>
      </c>
      <c r="B2" s="147" t="s">
        <v>2</v>
      </c>
      <c r="C2" s="147" t="s">
        <v>3</v>
      </c>
      <c r="D2" s="147" t="s">
        <v>4</v>
      </c>
      <c r="E2" s="147" t="s">
        <v>5</v>
      </c>
      <c r="F2" s="147" t="s">
        <v>6</v>
      </c>
    </row>
    <row r="3" spans="1:6" s="8" customFormat="1" ht="24" customHeight="1">
      <c r="A3" s="1">
        <v>1</v>
      </c>
      <c r="B3" s="162" t="s">
        <v>7</v>
      </c>
      <c r="C3" s="162"/>
      <c r="D3" s="162"/>
      <c r="E3" s="162"/>
      <c r="F3" s="9"/>
    </row>
    <row r="4" spans="1:6" s="8" customFormat="1">
      <c r="A4" s="5" t="s">
        <v>8</v>
      </c>
      <c r="B4" s="10" t="s">
        <v>9</v>
      </c>
      <c r="C4" s="5" t="s">
        <v>10</v>
      </c>
      <c r="D4" s="5">
        <f>+[16]!Tabla1[[#Totals],[INDIVIDUALES]]</f>
        <v>82</v>
      </c>
      <c r="E4" s="7"/>
      <c r="F4" s="7"/>
    </row>
    <row r="5" spans="1:6" s="8" customFormat="1">
      <c r="A5" s="5" t="s">
        <v>11</v>
      </c>
      <c r="B5" s="10" t="s">
        <v>12</v>
      </c>
      <c r="C5" s="5" t="s">
        <v>10</v>
      </c>
      <c r="D5" s="5">
        <f>+[16]!Tabla1[[#Totals],[INDIVIDUALES]]</f>
        <v>82</v>
      </c>
      <c r="E5" s="7"/>
      <c r="F5" s="7"/>
    </row>
    <row r="6" spans="1:6" s="8" customFormat="1">
      <c r="A6" s="5" t="s">
        <v>13</v>
      </c>
      <c r="B6" s="10" t="s">
        <v>14</v>
      </c>
      <c r="C6" s="5" t="s">
        <v>10</v>
      </c>
      <c r="D6" s="5">
        <f>+[16]!Tabla1[[#Totals],[INDIVIDUALES]]</f>
        <v>82</v>
      </c>
      <c r="E6" s="7"/>
      <c r="F6" s="7"/>
    </row>
    <row r="7" spans="1:6" s="8" customFormat="1">
      <c r="A7" s="5" t="s">
        <v>15</v>
      </c>
      <c r="B7" s="10" t="s">
        <v>16</v>
      </c>
      <c r="C7" s="5" t="s">
        <v>10</v>
      </c>
      <c r="D7" s="5">
        <f>D6</f>
        <v>82</v>
      </c>
      <c r="E7" s="7"/>
      <c r="F7" s="7"/>
    </row>
    <row r="8" spans="1:6" s="8" customFormat="1" ht="129.6" customHeight="1">
      <c r="A8" s="5" t="s">
        <v>17</v>
      </c>
      <c r="B8" s="10" t="s">
        <v>18</v>
      </c>
      <c r="C8" s="5" t="s">
        <v>10</v>
      </c>
      <c r="D8" s="5">
        <v>82</v>
      </c>
      <c r="E8" s="7"/>
      <c r="F8" s="7"/>
    </row>
    <row r="9" spans="1:6" s="8" customFormat="1" ht="25.15" customHeight="1">
      <c r="A9" s="1">
        <v>2</v>
      </c>
      <c r="B9" s="162" t="s">
        <v>19</v>
      </c>
      <c r="C9" s="162"/>
      <c r="D9" s="162"/>
      <c r="E9" s="162"/>
      <c r="F9" s="9"/>
    </row>
    <row r="10" spans="1:6" s="8" customFormat="1">
      <c r="A10" s="5" t="s">
        <v>20</v>
      </c>
      <c r="B10" s="10" t="s">
        <v>21</v>
      </c>
      <c r="C10" s="5" t="s">
        <v>10</v>
      </c>
      <c r="D10" s="5">
        <f>+[16]!Tabla1[[#Totals],[MR 5kW - 8 us]]</f>
        <v>1</v>
      </c>
      <c r="E10" s="7"/>
      <c r="F10" s="7"/>
    </row>
    <row r="11" spans="1:6" s="8" customFormat="1" ht="26.45">
      <c r="A11" s="5" t="s">
        <v>22</v>
      </c>
      <c r="B11" s="10" t="s">
        <v>23</v>
      </c>
      <c r="C11" s="5" t="s">
        <v>10</v>
      </c>
      <c r="D11" s="5">
        <f>+D10</f>
        <v>1</v>
      </c>
      <c r="E11" s="7"/>
      <c r="F11" s="7"/>
    </row>
    <row r="12" spans="1:6" s="8" customFormat="1">
      <c r="A12" s="5" t="s">
        <v>24</v>
      </c>
      <c r="B12" s="10" t="s">
        <v>14</v>
      </c>
      <c r="C12" s="5" t="s">
        <v>10</v>
      </c>
      <c r="D12" s="5">
        <f>+D11</f>
        <v>1</v>
      </c>
      <c r="E12" s="7"/>
      <c r="F12" s="7"/>
    </row>
    <row r="13" spans="1:6" s="8" customFormat="1">
      <c r="A13" s="5" t="s">
        <v>25</v>
      </c>
      <c r="B13" s="10" t="s">
        <v>26</v>
      </c>
      <c r="C13" s="5" t="s">
        <v>10</v>
      </c>
      <c r="D13" s="5">
        <f>+[16]USUARIOS!F12</f>
        <v>6</v>
      </c>
      <c r="E13" s="7"/>
      <c r="F13" s="7"/>
    </row>
    <row r="14" spans="1:6" s="8" customFormat="1">
      <c r="A14" s="5" t="s">
        <v>27</v>
      </c>
      <c r="B14" s="10" t="s">
        <v>28</v>
      </c>
      <c r="C14" s="5" t="s">
        <v>10</v>
      </c>
      <c r="D14" s="5">
        <v>1</v>
      </c>
      <c r="E14" s="7"/>
      <c r="F14" s="7"/>
    </row>
    <row r="15" spans="1:6" s="8" customFormat="1">
      <c r="A15" s="5" t="s">
        <v>29</v>
      </c>
      <c r="B15" s="10" t="s">
        <v>16</v>
      </c>
      <c r="C15" s="5" t="s">
        <v>10</v>
      </c>
      <c r="D15" s="5">
        <f>D13</f>
        <v>6</v>
      </c>
      <c r="E15" s="7"/>
      <c r="F15" s="7"/>
    </row>
    <row r="16" spans="1:6" s="8" customFormat="1" ht="118.9">
      <c r="A16" s="5" t="s">
        <v>30</v>
      </c>
      <c r="B16" s="10" t="s">
        <v>18</v>
      </c>
      <c r="C16" s="5" t="s">
        <v>10</v>
      </c>
      <c r="D16" s="5">
        <v>6</v>
      </c>
      <c r="E16" s="7"/>
      <c r="F16" s="7"/>
    </row>
    <row r="17" spans="1:6" s="8" customFormat="1">
      <c r="A17" s="1">
        <v>3</v>
      </c>
      <c r="B17" s="162" t="s">
        <v>31</v>
      </c>
      <c r="C17" s="162"/>
      <c r="D17" s="162"/>
      <c r="E17" s="162"/>
      <c r="F17" s="9"/>
    </row>
    <row r="18" spans="1:6" s="8" customFormat="1">
      <c r="A18" s="5" t="s">
        <v>32</v>
      </c>
      <c r="B18" s="10" t="s">
        <v>33</v>
      </c>
      <c r="C18" s="5" t="s">
        <v>10</v>
      </c>
      <c r="D18" s="5">
        <f>+[16]!Tabla1[[#Totals],[MR 10kW-16 us]]</f>
        <v>7</v>
      </c>
      <c r="E18" s="7"/>
      <c r="F18" s="7"/>
    </row>
    <row r="19" spans="1:6" s="8" customFormat="1" ht="26.45">
      <c r="A19" s="5" t="s">
        <v>34</v>
      </c>
      <c r="B19" s="10" t="s">
        <v>35</v>
      </c>
      <c r="C19" s="5" t="s">
        <v>10</v>
      </c>
      <c r="D19" s="5">
        <f>+D18</f>
        <v>7</v>
      </c>
      <c r="E19" s="7"/>
      <c r="F19" s="7"/>
    </row>
    <row r="20" spans="1:6" s="8" customFormat="1">
      <c r="A20" s="5" t="s">
        <v>36</v>
      </c>
      <c r="B20" s="10" t="s">
        <v>14</v>
      </c>
      <c r="C20" s="5" t="s">
        <v>10</v>
      </c>
      <c r="D20" s="5">
        <f>+D19</f>
        <v>7</v>
      </c>
      <c r="E20" s="7"/>
      <c r="F20" s="7"/>
    </row>
    <row r="21" spans="1:6" s="8" customFormat="1">
      <c r="A21" s="5" t="s">
        <v>37</v>
      </c>
      <c r="B21" s="10" t="s">
        <v>26</v>
      </c>
      <c r="C21" s="5" t="s">
        <v>10</v>
      </c>
      <c r="D21" s="5">
        <f>+[16]USUARIOS!G12</f>
        <v>77</v>
      </c>
      <c r="E21" s="7"/>
      <c r="F21" s="7"/>
    </row>
    <row r="22" spans="1:6" s="8" customFormat="1">
      <c r="A22" s="5" t="s">
        <v>38</v>
      </c>
      <c r="B22" s="10" t="s">
        <v>28</v>
      </c>
      <c r="C22" s="5" t="s">
        <v>10</v>
      </c>
      <c r="D22" s="5">
        <v>1</v>
      </c>
      <c r="E22" s="7"/>
      <c r="F22" s="7"/>
    </row>
    <row r="23" spans="1:6" s="8" customFormat="1">
      <c r="A23" s="5" t="s">
        <v>39</v>
      </c>
      <c r="B23" s="10" t="s">
        <v>16</v>
      </c>
      <c r="C23" s="5" t="s">
        <v>10</v>
      </c>
      <c r="D23" s="5">
        <f>D21</f>
        <v>77</v>
      </c>
      <c r="E23" s="7"/>
      <c r="F23" s="7"/>
    </row>
    <row r="24" spans="1:6" s="8" customFormat="1" ht="118.9">
      <c r="A24" s="5" t="s">
        <v>40</v>
      </c>
      <c r="B24" s="10" t="s">
        <v>18</v>
      </c>
      <c r="C24" s="5" t="s">
        <v>10</v>
      </c>
      <c r="D24" s="5">
        <f>D23-D25</f>
        <v>67</v>
      </c>
      <c r="E24" s="7"/>
      <c r="F24" s="7"/>
    </row>
    <row r="25" spans="1:6" s="8" customFormat="1" ht="118.9">
      <c r="A25" s="5" t="s">
        <v>41</v>
      </c>
      <c r="B25" s="10" t="s">
        <v>42</v>
      </c>
      <c r="C25" s="5" t="s">
        <v>10</v>
      </c>
      <c r="D25" s="5">
        <v>10</v>
      </c>
      <c r="E25" s="7"/>
      <c r="F25" s="7"/>
    </row>
    <row r="26" spans="1:6" s="8" customFormat="1" ht="30" customHeight="1">
      <c r="A26" s="1">
        <v>4</v>
      </c>
      <c r="B26" s="162" t="s">
        <v>43</v>
      </c>
      <c r="C26" s="162"/>
      <c r="D26" s="162"/>
      <c r="E26" s="162"/>
      <c r="F26" s="9"/>
    </row>
    <row r="27" spans="1:6" s="8" customFormat="1">
      <c r="A27" s="5" t="s">
        <v>44</v>
      </c>
      <c r="B27" s="10" t="s">
        <v>45</v>
      </c>
      <c r="C27" s="5" t="s">
        <v>10</v>
      </c>
      <c r="D27" s="5">
        <f>+[16]!Tabla1[[#Totals],[MR 15kW-24 us]]</f>
        <v>4</v>
      </c>
      <c r="E27" s="7"/>
      <c r="F27" s="7"/>
    </row>
    <row r="28" spans="1:6" s="8" customFormat="1" ht="26.45">
      <c r="A28" s="5" t="s">
        <v>46</v>
      </c>
      <c r="B28" s="10" t="s">
        <v>47</v>
      </c>
      <c r="C28" s="5" t="s">
        <v>10</v>
      </c>
      <c r="D28" s="5">
        <f>+D27</f>
        <v>4</v>
      </c>
      <c r="E28" s="7"/>
      <c r="F28" s="7"/>
    </row>
    <row r="29" spans="1:6" s="8" customFormat="1">
      <c r="A29" s="5" t="s">
        <v>48</v>
      </c>
      <c r="B29" s="10" t="s">
        <v>14</v>
      </c>
      <c r="C29" s="5" t="s">
        <v>10</v>
      </c>
      <c r="D29" s="5">
        <f>+D28</f>
        <v>4</v>
      </c>
      <c r="E29" s="7"/>
      <c r="F29" s="7"/>
    </row>
    <row r="30" spans="1:6" s="8" customFormat="1">
      <c r="A30" s="5" t="s">
        <v>49</v>
      </c>
      <c r="B30" s="10" t="s">
        <v>26</v>
      </c>
      <c r="C30" s="5" t="s">
        <v>10</v>
      </c>
      <c r="D30" s="5">
        <f>+[16]USUARIOS!H12</f>
        <v>66</v>
      </c>
      <c r="E30" s="7"/>
      <c r="F30" s="7"/>
    </row>
    <row r="31" spans="1:6" s="8" customFormat="1">
      <c r="A31" s="5" t="s">
        <v>50</v>
      </c>
      <c r="B31" s="10" t="s">
        <v>28</v>
      </c>
      <c r="C31" s="5" t="s">
        <v>10</v>
      </c>
      <c r="D31" s="5">
        <v>1</v>
      </c>
      <c r="E31" s="7"/>
      <c r="F31" s="7"/>
    </row>
    <row r="32" spans="1:6" s="8" customFormat="1">
      <c r="A32" s="5" t="s">
        <v>51</v>
      </c>
      <c r="B32" s="10" t="s">
        <v>16</v>
      </c>
      <c r="C32" s="5" t="s">
        <v>10</v>
      </c>
      <c r="D32" s="5">
        <f>D30</f>
        <v>66</v>
      </c>
      <c r="E32" s="7"/>
      <c r="F32" s="7"/>
    </row>
    <row r="33" spans="1:6" s="8" customFormat="1" ht="118.9">
      <c r="A33" s="5" t="s">
        <v>52</v>
      </c>
      <c r="B33" s="10" t="s">
        <v>18</v>
      </c>
      <c r="C33" s="5" t="s">
        <v>10</v>
      </c>
      <c r="D33" s="5">
        <f>D32-D34</f>
        <v>56</v>
      </c>
      <c r="E33" s="7"/>
      <c r="F33" s="7"/>
    </row>
    <row r="34" spans="1:6" s="8" customFormat="1" ht="124.15" customHeight="1">
      <c r="A34" s="5" t="s">
        <v>53</v>
      </c>
      <c r="B34" s="10" t="s">
        <v>42</v>
      </c>
      <c r="C34" s="5" t="s">
        <v>10</v>
      </c>
      <c r="D34" s="5">
        <v>10</v>
      </c>
      <c r="E34" s="7"/>
      <c r="F34" s="7"/>
    </row>
    <row r="35" spans="1:6" s="8" customFormat="1" ht="31.9" customHeight="1">
      <c r="A35" s="1">
        <v>5</v>
      </c>
      <c r="B35" s="4" t="s">
        <v>54</v>
      </c>
      <c r="C35" s="11"/>
      <c r="D35" s="5"/>
      <c r="E35" s="6"/>
      <c r="F35" s="9"/>
    </row>
    <row r="36" spans="1:6" s="8" customFormat="1" ht="28.15" customHeight="1">
      <c r="A36" s="5" t="s">
        <v>55</v>
      </c>
      <c r="B36" s="10" t="s">
        <v>56</v>
      </c>
      <c r="C36" s="5" t="s">
        <v>57</v>
      </c>
      <c r="D36" s="5">
        <v>1</v>
      </c>
      <c r="E36" s="7"/>
      <c r="F36" s="7"/>
    </row>
    <row r="37" spans="1:6" s="8" customFormat="1" ht="18" customHeight="1">
      <c r="A37" s="163" t="s">
        <v>58</v>
      </c>
      <c r="B37" s="163"/>
      <c r="C37" s="163"/>
      <c r="D37" s="163"/>
      <c r="E37" s="163"/>
      <c r="F37" s="12"/>
    </row>
    <row r="38" spans="1:6" s="8" customFormat="1" ht="18" customHeight="1">
      <c r="A38" s="164" t="s">
        <v>59</v>
      </c>
      <c r="B38" s="164"/>
      <c r="C38" s="164"/>
      <c r="D38" s="164"/>
      <c r="E38" s="13">
        <f>+[16]AIU!F63</f>
        <v>0.27813706324100246</v>
      </c>
      <c r="F38" s="12"/>
    </row>
    <row r="39" spans="1:6" s="8" customFormat="1" ht="18" customHeight="1">
      <c r="A39" s="164" t="s">
        <v>60</v>
      </c>
      <c r="B39" s="164"/>
      <c r="C39" s="164"/>
      <c r="D39" s="164"/>
      <c r="E39" s="14">
        <f>+[16]AIU!F64</f>
        <v>0.01</v>
      </c>
      <c r="F39" s="12"/>
    </row>
    <row r="40" spans="1:6" s="8" customFormat="1" ht="18" customHeight="1">
      <c r="A40" s="164" t="s">
        <v>61</v>
      </c>
      <c r="B40" s="164"/>
      <c r="C40" s="164"/>
      <c r="D40" s="164"/>
      <c r="E40" s="14">
        <f>+[16]AIU!F65</f>
        <v>0.05</v>
      </c>
      <c r="F40" s="12"/>
    </row>
    <row r="41" spans="1:6" s="8" customFormat="1" ht="18" customHeight="1">
      <c r="A41" s="164" t="s">
        <v>62</v>
      </c>
      <c r="B41" s="164"/>
      <c r="C41" s="164"/>
      <c r="D41" s="164"/>
      <c r="E41" s="14">
        <v>0.19</v>
      </c>
      <c r="F41" s="12"/>
    </row>
    <row r="42" spans="1:6" s="8" customFormat="1" ht="18" customHeight="1">
      <c r="A42" s="164" t="s">
        <v>63</v>
      </c>
      <c r="B42" s="164"/>
      <c r="C42" s="164"/>
      <c r="D42" s="164"/>
      <c r="E42" s="15"/>
      <c r="F42" s="12"/>
    </row>
    <row r="43" spans="1:6" s="8" customFormat="1" ht="18" customHeight="1">
      <c r="A43" s="161" t="s">
        <v>64</v>
      </c>
      <c r="B43" s="161"/>
      <c r="C43" s="161"/>
      <c r="D43" s="161"/>
      <c r="E43" s="161"/>
      <c r="F43" s="16"/>
    </row>
    <row r="44" spans="1:6" s="8" customFormat="1" ht="18" customHeight="1">
      <c r="A44" s="164" t="s">
        <v>65</v>
      </c>
      <c r="B44" s="164"/>
      <c r="C44" s="164"/>
      <c r="D44" s="164"/>
      <c r="E44" s="15"/>
      <c r="F44" s="12"/>
    </row>
    <row r="45" spans="1:6" s="8" customFormat="1" ht="18" customHeight="1">
      <c r="A45" s="164" t="s">
        <v>66</v>
      </c>
      <c r="B45" s="164"/>
      <c r="C45" s="164"/>
      <c r="D45" s="164"/>
      <c r="E45" s="15"/>
      <c r="F45" s="12"/>
    </row>
    <row r="46" spans="1:6" s="8" customFormat="1" ht="18" customHeight="1">
      <c r="A46" s="164" t="s">
        <v>67</v>
      </c>
      <c r="B46" s="164"/>
      <c r="C46" s="164"/>
      <c r="D46" s="164"/>
      <c r="E46" s="15"/>
      <c r="F46" s="12"/>
    </row>
    <row r="47" spans="1:6" s="8" customFormat="1" ht="18" customHeight="1">
      <c r="A47" s="165" t="s">
        <v>68</v>
      </c>
      <c r="B47" s="165"/>
      <c r="C47" s="165"/>
      <c r="D47" s="165"/>
      <c r="E47" s="17"/>
      <c r="F47" s="18"/>
    </row>
    <row r="48" spans="1:6" s="8" customFormat="1" ht="18" customHeight="1">
      <c r="A48" s="164" t="s">
        <v>69</v>
      </c>
      <c r="B48" s="164"/>
      <c r="C48" s="164"/>
      <c r="D48" s="164"/>
      <c r="E48" s="19"/>
      <c r="F48" s="20">
        <f>+[16]USUARIOS!C15</f>
        <v>231</v>
      </c>
    </row>
    <row r="49" spans="1:6" s="8" customFormat="1" ht="18" customHeight="1">
      <c r="A49" s="166" t="s">
        <v>70</v>
      </c>
      <c r="B49" s="166"/>
      <c r="C49" s="166"/>
      <c r="D49" s="166"/>
      <c r="E49" s="20"/>
      <c r="F49" s="18"/>
    </row>
    <row r="50" spans="1:6">
      <c r="F50" s="21"/>
    </row>
    <row r="52" spans="1:6">
      <c r="A52" s="23"/>
      <c r="B52" s="23"/>
    </row>
    <row r="53" spans="1:6">
      <c r="A53" s="25"/>
      <c r="B53" s="23"/>
    </row>
    <row r="54" spans="1:6">
      <c r="B54" s="22"/>
    </row>
    <row r="55" spans="1:6">
      <c r="F55" s="21"/>
    </row>
    <row r="56" spans="1:6">
      <c r="F56" s="26"/>
    </row>
    <row r="57" spans="1:6">
      <c r="B57" s="22"/>
    </row>
    <row r="60" spans="1:6">
      <c r="B60" s="22"/>
    </row>
    <row r="63" spans="1:6">
      <c r="B63" s="22"/>
    </row>
    <row r="64" spans="1:6">
      <c r="E64" s="27"/>
    </row>
    <row r="66" spans="5:5">
      <c r="E66" s="27"/>
    </row>
  </sheetData>
  <mergeCells count="18">
    <mergeCell ref="A46:D46"/>
    <mergeCell ref="A47:D47"/>
    <mergeCell ref="A48:D48"/>
    <mergeCell ref="A49:D49"/>
    <mergeCell ref="A44:D44"/>
    <mergeCell ref="A45:D45"/>
    <mergeCell ref="A1:F1"/>
    <mergeCell ref="A43:E43"/>
    <mergeCell ref="B3:E3"/>
    <mergeCell ref="B9:E9"/>
    <mergeCell ref="B17:E17"/>
    <mergeCell ref="B26:E26"/>
    <mergeCell ref="A37:E37"/>
    <mergeCell ref="A38:D38"/>
    <mergeCell ref="A39:D39"/>
    <mergeCell ref="A40:D40"/>
    <mergeCell ref="A41:D41"/>
    <mergeCell ref="A42:D42"/>
  </mergeCells>
  <printOptions horizontalCentered="1"/>
  <pageMargins left="0.39370078740157483" right="0.39370078740157483" top="0.39370078740157483" bottom="0.39370078740157483" header="0" footer="0"/>
  <pageSetup scale="39" orientation="landscape" horizontalDpi="300" verticalDpi="300" r:id="rId1"/>
  <headerFooter alignWithMargins="0"/>
  <rowBreaks count="1" manualBreakCount="1">
    <brk id="36"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C510B-5A13-40EB-BDDD-994DCCE0EB87}">
  <sheetPr>
    <tabColor rgb="FF92D050"/>
  </sheetPr>
  <dimension ref="A1:H33"/>
  <sheetViews>
    <sheetView view="pageBreakPreview" topLeftCell="B1" zoomScaleNormal="70" zoomScaleSheetLayoutView="100" workbookViewId="0">
      <selection sqref="A1:F1"/>
    </sheetView>
  </sheetViews>
  <sheetFormatPr defaultColWidth="11.42578125" defaultRowHeight="13.15"/>
  <cols>
    <col min="1" max="1" width="6.28515625" customWidth="1"/>
    <col min="2" max="2" width="65.7109375" customWidth="1"/>
    <col min="3" max="3" width="11.28515625" customWidth="1"/>
    <col min="4" max="4" width="13.42578125" customWidth="1"/>
    <col min="5" max="5" width="16.140625" bestFit="1" customWidth="1"/>
    <col min="6" max="6" width="23" bestFit="1" customWidth="1"/>
    <col min="8" max="8" width="15.5703125" bestFit="1" customWidth="1"/>
  </cols>
  <sheetData>
    <row r="1" spans="1:8" s="2" customFormat="1" ht="28.15" customHeight="1">
      <c r="A1" s="171" t="str">
        <f>+'PRES GENERAL AWA'!B3</f>
        <v>IMPLEMENTAR SISTEMA INDIVIDUAL SOLAR FOTOVOLTAICO DE 2 kW</v>
      </c>
      <c r="B1" s="172"/>
      <c r="C1" s="172"/>
      <c r="D1" s="172"/>
      <c r="E1" s="173"/>
      <c r="F1" s="174"/>
    </row>
    <row r="2" spans="1:8" s="3" customFormat="1" ht="27.6" customHeight="1">
      <c r="A2" s="147" t="s">
        <v>1</v>
      </c>
      <c r="B2" s="147" t="s">
        <v>2</v>
      </c>
      <c r="C2" s="147" t="s">
        <v>3</v>
      </c>
      <c r="D2" s="147" t="s">
        <v>4</v>
      </c>
      <c r="E2" s="147" t="s">
        <v>5</v>
      </c>
      <c r="F2" s="147" t="s">
        <v>6</v>
      </c>
    </row>
    <row r="3" spans="1:8" s="8" customFormat="1" ht="30" customHeight="1">
      <c r="A3" s="1" t="s">
        <v>8</v>
      </c>
      <c r="B3" s="167" t="str">
        <f>+'PRES GENERAL AWA'!B4</f>
        <v>Sistema de generación de 2010 Wp</v>
      </c>
      <c r="C3" s="167"/>
      <c r="D3" s="167"/>
      <c r="E3" s="167"/>
      <c r="F3" s="167"/>
    </row>
    <row r="4" spans="1:8" s="8" customFormat="1" ht="92.45">
      <c r="A4" s="5" t="s">
        <v>71</v>
      </c>
      <c r="B4" s="148" t="s">
        <v>72</v>
      </c>
      <c r="C4" s="5" t="s">
        <v>10</v>
      </c>
      <c r="D4" s="149">
        <v>1</v>
      </c>
      <c r="E4" s="150"/>
      <c r="F4" s="150"/>
    </row>
    <row r="5" spans="1:8" s="8" customFormat="1" ht="104.45" customHeight="1">
      <c r="A5" s="5" t="s">
        <v>73</v>
      </c>
      <c r="B5" s="148" t="s">
        <v>74</v>
      </c>
      <c r="C5" s="5" t="s">
        <v>10</v>
      </c>
      <c r="D5" s="149">
        <v>1</v>
      </c>
      <c r="E5" s="150"/>
      <c r="F5" s="150"/>
    </row>
    <row r="6" spans="1:8" s="8" customFormat="1" ht="184.9">
      <c r="A6" s="5" t="s">
        <v>75</v>
      </c>
      <c r="B6" s="148" t="s">
        <v>76</v>
      </c>
      <c r="C6" s="5" t="s">
        <v>10</v>
      </c>
      <c r="D6" s="149">
        <v>1</v>
      </c>
      <c r="E6" s="150"/>
      <c r="F6" s="150"/>
    </row>
    <row r="7" spans="1:8" s="8" customFormat="1" ht="52.9">
      <c r="A7" s="5" t="s">
        <v>77</v>
      </c>
      <c r="B7" s="148" t="s">
        <v>78</v>
      </c>
      <c r="C7" s="5" t="s">
        <v>10</v>
      </c>
      <c r="D7" s="149">
        <v>1</v>
      </c>
      <c r="E7" s="150"/>
      <c r="F7" s="150"/>
    </row>
    <row r="8" spans="1:8" s="8" customFormat="1" ht="61.9" customHeight="1">
      <c r="A8" s="5" t="s">
        <v>79</v>
      </c>
      <c r="B8" s="148" t="s">
        <v>80</v>
      </c>
      <c r="C8" s="5" t="s">
        <v>10</v>
      </c>
      <c r="D8" s="149">
        <v>1</v>
      </c>
      <c r="E8" s="150"/>
      <c r="F8" s="150"/>
      <c r="H8" s="28"/>
    </row>
    <row r="9" spans="1:8" s="8" customFormat="1" ht="66">
      <c r="A9" s="5" t="s">
        <v>81</v>
      </c>
      <c r="B9" s="148" t="s">
        <v>82</v>
      </c>
      <c r="C9" s="5" t="s">
        <v>10</v>
      </c>
      <c r="D9" s="149">
        <v>1</v>
      </c>
      <c r="E9" s="150"/>
      <c r="F9" s="150"/>
      <c r="H9" s="28"/>
    </row>
    <row r="10" spans="1:8" s="8" customFormat="1" ht="39.6">
      <c r="A10" s="5" t="s">
        <v>83</v>
      </c>
      <c r="B10" s="148" t="s">
        <v>84</v>
      </c>
      <c r="C10" s="5" t="s">
        <v>10</v>
      </c>
      <c r="D10" s="149">
        <v>1</v>
      </c>
      <c r="E10" s="150"/>
      <c r="F10" s="150"/>
      <c r="H10" s="28"/>
    </row>
    <row r="11" spans="1:8" s="8" customFormat="1" ht="30" customHeight="1">
      <c r="A11" s="1" t="s">
        <v>11</v>
      </c>
      <c r="B11" s="167" t="str">
        <f>+'PRES GENERAL AWA'!B5</f>
        <v>Estructura de soporte para 3 paneles solares</v>
      </c>
      <c r="C11" s="167"/>
      <c r="D11" s="167"/>
      <c r="E11" s="167"/>
      <c r="F11" s="167"/>
    </row>
    <row r="12" spans="1:8" s="8" customFormat="1" ht="54.6" customHeight="1">
      <c r="A12" s="5" t="s">
        <v>85</v>
      </c>
      <c r="B12" s="148" t="s">
        <v>86</v>
      </c>
      <c r="C12" s="5" t="s">
        <v>10</v>
      </c>
      <c r="D12" s="149">
        <v>1</v>
      </c>
      <c r="E12" s="150"/>
      <c r="F12" s="150"/>
    </row>
    <row r="13" spans="1:8" s="8" customFormat="1" ht="54.6" customHeight="1">
      <c r="A13" s="5" t="s">
        <v>87</v>
      </c>
      <c r="B13" s="148" t="s">
        <v>88</v>
      </c>
      <c r="C13" s="5" t="s">
        <v>10</v>
      </c>
      <c r="D13" s="149">
        <v>1</v>
      </c>
      <c r="E13" s="150"/>
      <c r="F13" s="150"/>
    </row>
    <row r="14" spans="1:8" s="8" customFormat="1" ht="30" customHeight="1">
      <c r="A14" s="1" t="s">
        <v>13</v>
      </c>
      <c r="B14" s="167" t="str">
        <f>+'PRES GENERAL AWA'!B6</f>
        <v>Sistema de control, medición y monitoreo</v>
      </c>
      <c r="C14" s="167"/>
      <c r="D14" s="167"/>
      <c r="E14" s="167"/>
      <c r="F14" s="167"/>
    </row>
    <row r="15" spans="1:8" s="8" customFormat="1" ht="26.45">
      <c r="A15" s="5" t="s">
        <v>89</v>
      </c>
      <c r="B15" s="148" t="s">
        <v>90</v>
      </c>
      <c r="C15" s="5" t="s">
        <v>10</v>
      </c>
      <c r="D15" s="149">
        <v>1</v>
      </c>
      <c r="E15" s="150"/>
      <c r="F15" s="150"/>
    </row>
    <row r="16" spans="1:8" s="8" customFormat="1" ht="18" customHeight="1">
      <c r="A16" s="168" t="s">
        <v>58</v>
      </c>
      <c r="B16" s="169"/>
      <c r="C16" s="169"/>
      <c r="D16" s="169"/>
      <c r="E16" s="170"/>
      <c r="F16" s="29">
        <f>ROUND(SUM(F4:F15),0)</f>
        <v>0</v>
      </c>
    </row>
    <row r="17" spans="1:7">
      <c r="F17" s="21"/>
    </row>
    <row r="18" spans="1:7">
      <c r="A18" s="23"/>
      <c r="B18" s="23"/>
    </row>
    <row r="19" spans="1:7">
      <c r="A19" s="25"/>
      <c r="B19" s="23"/>
    </row>
    <row r="21" spans="1:7">
      <c r="B21" s="22"/>
    </row>
    <row r="22" spans="1:7">
      <c r="F22" s="30"/>
      <c r="G22" s="24"/>
    </row>
    <row r="23" spans="1:7">
      <c r="F23" s="31"/>
      <c r="G23" s="24"/>
    </row>
    <row r="24" spans="1:7">
      <c r="B24" s="22"/>
    </row>
    <row r="27" spans="1:7">
      <c r="B27" s="22"/>
    </row>
    <row r="30" spans="1:7">
      <c r="B30" s="22"/>
    </row>
    <row r="31" spans="1:7">
      <c r="E31" s="27"/>
    </row>
    <row r="33" spans="5:5">
      <c r="E33" s="27"/>
    </row>
  </sheetData>
  <mergeCells count="5">
    <mergeCell ref="B3:F3"/>
    <mergeCell ref="B11:F11"/>
    <mergeCell ref="B14:F14"/>
    <mergeCell ref="A16:E16"/>
    <mergeCell ref="A1:F1"/>
  </mergeCells>
  <printOptions horizontalCentered="1"/>
  <pageMargins left="0.39370078740157483" right="0.39370078740157483" top="0.39370078740157483" bottom="0.39370078740157483" header="0" footer="0"/>
  <pageSetup scale="4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91ED6-FF3F-4AFE-8EE5-CDCB56C76A43}">
  <sheetPr>
    <tabColor rgb="FF92D050"/>
  </sheetPr>
  <dimension ref="A1:T63"/>
  <sheetViews>
    <sheetView view="pageBreakPreview" zoomScaleNormal="70" zoomScaleSheetLayoutView="100" workbookViewId="0">
      <selection activeCell="A2" sqref="A2:F2"/>
    </sheetView>
  </sheetViews>
  <sheetFormatPr defaultColWidth="11.42578125" defaultRowHeight="13.15"/>
  <cols>
    <col min="1" max="1" width="6.28515625" customWidth="1"/>
    <col min="2" max="2" width="65.5703125" customWidth="1"/>
    <col min="3" max="3" width="11.5703125" customWidth="1"/>
    <col min="4" max="4" width="13" customWidth="1"/>
    <col min="5" max="5" width="16.140625" bestFit="1" customWidth="1"/>
    <col min="6" max="6" width="23" bestFit="1" customWidth="1"/>
    <col min="7" max="7" width="15.5703125" bestFit="1" customWidth="1"/>
  </cols>
  <sheetData>
    <row r="1" spans="1:20" s="2" customFormat="1" ht="30.6" customHeight="1">
      <c r="A1" s="160" t="str">
        <f>+'PRES GENERAL AWA'!B9</f>
        <v>IMPLEMENTAR SSFV MICRORED 5 KW</v>
      </c>
      <c r="B1" s="160"/>
      <c r="C1" s="160"/>
      <c r="D1" s="160"/>
      <c r="E1" s="160"/>
      <c r="F1" s="160"/>
    </row>
    <row r="2" spans="1:20" s="3" customFormat="1" ht="26.45" customHeight="1">
      <c r="A2" s="147" t="s">
        <v>1</v>
      </c>
      <c r="B2" s="147" t="s">
        <v>2</v>
      </c>
      <c r="C2" s="147" t="s">
        <v>3</v>
      </c>
      <c r="D2" s="147" t="s">
        <v>4</v>
      </c>
      <c r="E2" s="147" t="s">
        <v>5</v>
      </c>
      <c r="F2" s="147" t="s">
        <v>6</v>
      </c>
    </row>
    <row r="3" spans="1:20" s="8" customFormat="1">
      <c r="A3" s="1" t="str">
        <f>+'PRES GENERAL AWA'!A10</f>
        <v>2.1</v>
      </c>
      <c r="B3" s="151" t="str">
        <f>+'PRES GENERAL AWA'!B10</f>
        <v>Sistema de generación de 13400Wp</v>
      </c>
      <c r="C3" s="151"/>
      <c r="D3" s="151"/>
      <c r="E3" s="151"/>
      <c r="F3" s="151"/>
    </row>
    <row r="4" spans="1:20" s="8" customFormat="1" ht="79.150000000000006">
      <c r="A4" s="5" t="s">
        <v>91</v>
      </c>
      <c r="B4" s="148" t="s">
        <v>92</v>
      </c>
      <c r="C4" s="5" t="s">
        <v>10</v>
      </c>
      <c r="D4" s="149">
        <v>20</v>
      </c>
      <c r="E4" s="150"/>
      <c r="F4" s="150"/>
    </row>
    <row r="5" spans="1:20" s="8" customFormat="1" ht="70.5" customHeight="1">
      <c r="A5" s="5" t="s">
        <v>93</v>
      </c>
      <c r="B5" s="148" t="s">
        <v>94</v>
      </c>
      <c r="C5" s="5" t="s">
        <v>10</v>
      </c>
      <c r="D5" s="149">
        <v>1</v>
      </c>
      <c r="E5" s="150"/>
      <c r="F5" s="150"/>
      <c r="G5"/>
      <c r="H5"/>
      <c r="I5"/>
      <c r="J5"/>
      <c r="K5"/>
      <c r="L5"/>
      <c r="M5"/>
      <c r="N5"/>
      <c r="O5"/>
      <c r="P5"/>
      <c r="Q5"/>
      <c r="R5"/>
      <c r="S5"/>
      <c r="T5"/>
    </row>
    <row r="6" spans="1:20" s="8" customFormat="1" ht="52.15" customHeight="1">
      <c r="A6" s="5" t="s">
        <v>95</v>
      </c>
      <c r="B6" s="148" t="s">
        <v>96</v>
      </c>
      <c r="C6" s="5" t="s">
        <v>10</v>
      </c>
      <c r="D6" s="149">
        <v>1</v>
      </c>
      <c r="E6" s="150"/>
      <c r="F6" s="150"/>
      <c r="G6"/>
      <c r="H6"/>
      <c r="I6"/>
      <c r="J6"/>
      <c r="K6"/>
      <c r="L6"/>
      <c r="M6"/>
      <c r="N6"/>
      <c r="O6"/>
      <c r="P6"/>
      <c r="Q6"/>
      <c r="R6"/>
      <c r="S6"/>
      <c r="T6"/>
    </row>
    <row r="7" spans="1:20" s="8" customFormat="1" ht="79.150000000000006">
      <c r="A7" s="5" t="s">
        <v>97</v>
      </c>
      <c r="B7" s="148" t="s">
        <v>98</v>
      </c>
      <c r="C7" s="5" t="s">
        <v>10</v>
      </c>
      <c r="D7" s="149">
        <v>1</v>
      </c>
      <c r="E7" s="150"/>
      <c r="F7" s="150"/>
      <c r="G7"/>
      <c r="H7"/>
      <c r="I7"/>
      <c r="J7"/>
      <c r="K7"/>
      <c r="L7"/>
      <c r="M7"/>
      <c r="N7"/>
      <c r="O7"/>
      <c r="P7"/>
      <c r="Q7"/>
      <c r="R7"/>
      <c r="S7"/>
      <c r="T7"/>
    </row>
    <row r="8" spans="1:20" s="8" customFormat="1" ht="52.9">
      <c r="A8" s="5" t="s">
        <v>99</v>
      </c>
      <c r="B8" s="148" t="s">
        <v>100</v>
      </c>
      <c r="C8" s="5" t="s">
        <v>10</v>
      </c>
      <c r="D8" s="149">
        <v>1</v>
      </c>
      <c r="E8" s="150"/>
      <c r="F8" s="150"/>
      <c r="G8"/>
      <c r="H8"/>
      <c r="I8"/>
      <c r="J8"/>
      <c r="K8"/>
      <c r="L8"/>
      <c r="M8"/>
      <c r="N8"/>
      <c r="O8"/>
      <c r="P8"/>
      <c r="Q8"/>
      <c r="R8"/>
      <c r="S8"/>
      <c r="T8"/>
    </row>
    <row r="9" spans="1:20" s="8" customFormat="1" ht="82.9" customHeight="1">
      <c r="A9" s="5" t="s">
        <v>101</v>
      </c>
      <c r="B9" s="152" t="s">
        <v>102</v>
      </c>
      <c r="C9" s="5" t="s">
        <v>10</v>
      </c>
      <c r="D9" s="149">
        <v>1</v>
      </c>
      <c r="E9" s="150"/>
      <c r="F9" s="150"/>
      <c r="G9"/>
      <c r="H9"/>
      <c r="I9"/>
      <c r="J9"/>
      <c r="K9"/>
      <c r="L9"/>
      <c r="M9"/>
      <c r="N9"/>
      <c r="O9"/>
      <c r="P9"/>
      <c r="Q9"/>
      <c r="R9"/>
      <c r="S9"/>
      <c r="T9"/>
    </row>
    <row r="10" spans="1:20" s="8" customFormat="1" ht="39.6">
      <c r="A10" s="5" t="s">
        <v>103</v>
      </c>
      <c r="B10" s="148" t="s">
        <v>104</v>
      </c>
      <c r="C10" s="5" t="s">
        <v>10</v>
      </c>
      <c r="D10" s="149">
        <v>1</v>
      </c>
      <c r="E10" s="150"/>
      <c r="F10" s="150"/>
      <c r="G10"/>
      <c r="H10"/>
      <c r="I10"/>
      <c r="J10"/>
      <c r="K10"/>
      <c r="L10"/>
      <c r="M10"/>
      <c r="N10"/>
      <c r="O10"/>
      <c r="P10"/>
      <c r="Q10"/>
      <c r="R10"/>
      <c r="S10"/>
      <c r="T10"/>
    </row>
    <row r="11" spans="1:20" s="8" customFormat="1" ht="39.6">
      <c r="A11" s="5" t="s">
        <v>105</v>
      </c>
      <c r="B11" s="148" t="s">
        <v>106</v>
      </c>
      <c r="C11" s="5" t="s">
        <v>10</v>
      </c>
      <c r="D11" s="149">
        <v>1</v>
      </c>
      <c r="E11" s="150"/>
      <c r="F11" s="150"/>
      <c r="G11"/>
      <c r="H11"/>
      <c r="I11"/>
      <c r="J11"/>
      <c r="K11"/>
      <c r="L11"/>
      <c r="M11"/>
      <c r="N11"/>
      <c r="O11"/>
      <c r="P11"/>
      <c r="Q11"/>
      <c r="R11"/>
      <c r="S11"/>
      <c r="T11"/>
    </row>
    <row r="12" spans="1:20" s="8" customFormat="1" ht="26.45">
      <c r="A12" s="5" t="s">
        <v>107</v>
      </c>
      <c r="B12" s="148" t="s">
        <v>108</v>
      </c>
      <c r="C12" s="5" t="s">
        <v>10</v>
      </c>
      <c r="D12" s="149">
        <v>1</v>
      </c>
      <c r="E12" s="150"/>
      <c r="F12" s="150"/>
      <c r="G12"/>
      <c r="H12"/>
      <c r="I12"/>
      <c r="J12"/>
      <c r="K12"/>
      <c r="L12"/>
      <c r="M12"/>
      <c r="N12"/>
      <c r="O12"/>
      <c r="P12"/>
      <c r="Q12"/>
      <c r="R12"/>
      <c r="S12"/>
      <c r="T12"/>
    </row>
    <row r="13" spans="1:20" s="8" customFormat="1" ht="52.9">
      <c r="A13" s="5" t="s">
        <v>109</v>
      </c>
      <c r="B13" s="148" t="s">
        <v>110</v>
      </c>
      <c r="C13" s="5" t="s">
        <v>10</v>
      </c>
      <c r="D13" s="149">
        <v>1</v>
      </c>
      <c r="E13" s="150"/>
      <c r="F13" s="150"/>
      <c r="G13"/>
      <c r="H13"/>
      <c r="I13"/>
      <c r="J13"/>
      <c r="K13"/>
      <c r="L13"/>
      <c r="M13"/>
      <c r="N13"/>
      <c r="O13"/>
      <c r="P13"/>
      <c r="Q13"/>
      <c r="R13"/>
      <c r="S13"/>
      <c r="T13"/>
    </row>
    <row r="14" spans="1:20" s="8" customFormat="1" ht="26.45">
      <c r="A14" s="5" t="s">
        <v>111</v>
      </c>
      <c r="B14" s="148" t="s">
        <v>112</v>
      </c>
      <c r="C14" s="5" t="s">
        <v>57</v>
      </c>
      <c r="D14" s="149">
        <v>1</v>
      </c>
      <c r="E14" s="150"/>
      <c r="F14" s="150"/>
      <c r="G14"/>
      <c r="H14"/>
      <c r="I14"/>
      <c r="J14"/>
      <c r="K14"/>
      <c r="L14"/>
      <c r="M14"/>
      <c r="N14"/>
      <c r="O14"/>
      <c r="P14"/>
      <c r="Q14"/>
      <c r="R14"/>
      <c r="S14"/>
      <c r="T14"/>
    </row>
    <row r="15" spans="1:20" s="8" customFormat="1">
      <c r="A15" s="5" t="s">
        <v>113</v>
      </c>
      <c r="B15" s="148" t="s">
        <v>114</v>
      </c>
      <c r="C15" s="5" t="s">
        <v>10</v>
      </c>
      <c r="D15" s="149">
        <v>1</v>
      </c>
      <c r="E15" s="150"/>
      <c r="F15" s="150"/>
      <c r="G15"/>
      <c r="H15"/>
      <c r="I15"/>
      <c r="J15"/>
      <c r="K15"/>
      <c r="L15"/>
      <c r="M15"/>
      <c r="N15"/>
      <c r="O15"/>
      <c r="P15"/>
      <c r="Q15"/>
      <c r="R15"/>
      <c r="S15"/>
      <c r="T15"/>
    </row>
    <row r="16" spans="1:20" s="8" customFormat="1" ht="66">
      <c r="A16" s="5" t="s">
        <v>115</v>
      </c>
      <c r="B16" s="148" t="s">
        <v>116</v>
      </c>
      <c r="C16" s="5" t="s">
        <v>10</v>
      </c>
      <c r="D16" s="149">
        <v>1</v>
      </c>
      <c r="E16" s="150"/>
      <c r="F16" s="150"/>
      <c r="G16"/>
      <c r="H16"/>
      <c r="I16"/>
      <c r="J16"/>
      <c r="K16"/>
      <c r="L16"/>
      <c r="M16"/>
      <c r="N16"/>
      <c r="O16"/>
      <c r="P16"/>
      <c r="Q16"/>
      <c r="R16"/>
      <c r="S16"/>
      <c r="T16"/>
    </row>
    <row r="17" spans="1:20" s="8" customFormat="1">
      <c r="A17" s="1" t="str">
        <f>+'PRES GENERAL AWA'!A11</f>
        <v>2.2</v>
      </c>
      <c r="B17" s="167" t="str">
        <f>+'PRES GENERAL AWA'!B11</f>
        <v>Obras civiles para estructura de 20 paneles solares y cuarto de equipos y almacenamiento RESPEL</v>
      </c>
      <c r="C17" s="167"/>
      <c r="D17" s="167"/>
      <c r="E17" s="167"/>
      <c r="F17" s="167"/>
      <c r="G17"/>
      <c r="H17"/>
      <c r="I17"/>
      <c r="J17"/>
      <c r="K17"/>
      <c r="L17"/>
      <c r="M17"/>
      <c r="N17"/>
      <c r="O17"/>
      <c r="P17"/>
      <c r="Q17"/>
      <c r="R17"/>
      <c r="S17"/>
      <c r="T17"/>
    </row>
    <row r="18" spans="1:20" s="34" customFormat="1" ht="18" customHeight="1">
      <c r="A18" s="153" t="s">
        <v>117</v>
      </c>
      <c r="B18" s="154" t="s">
        <v>118</v>
      </c>
      <c r="C18" s="155" t="s">
        <v>119</v>
      </c>
      <c r="D18" s="156">
        <f>+'[16]MEM_CANTIDADES CIVILES'!E168</f>
        <v>109.75999999999999</v>
      </c>
      <c r="E18" s="150"/>
      <c r="F18" s="150"/>
      <c r="G18" s="33"/>
      <c r="H18" s="33"/>
      <c r="I18" s="33"/>
      <c r="J18" s="33"/>
      <c r="K18" s="33"/>
      <c r="L18" s="33"/>
      <c r="M18" s="33"/>
      <c r="N18" s="33"/>
      <c r="O18" s="33"/>
      <c r="P18" s="33"/>
      <c r="Q18" s="33"/>
      <c r="R18" s="33"/>
      <c r="S18" s="33"/>
      <c r="T18" s="33"/>
    </row>
    <row r="19" spans="1:20" s="34" customFormat="1" ht="18" customHeight="1">
      <c r="A19" s="153" t="s">
        <v>120</v>
      </c>
      <c r="B19" s="154" t="s">
        <v>121</v>
      </c>
      <c r="C19" s="155" t="s">
        <v>119</v>
      </c>
      <c r="D19" s="156">
        <f>+D18</f>
        <v>109.75999999999999</v>
      </c>
      <c r="E19" s="150"/>
      <c r="F19" s="150"/>
      <c r="G19" s="33"/>
      <c r="H19" s="33"/>
      <c r="I19" s="33"/>
      <c r="J19" s="33"/>
      <c r="K19" s="33"/>
      <c r="L19" s="33"/>
      <c r="M19" s="33"/>
      <c r="N19" s="33"/>
      <c r="O19" s="33"/>
      <c r="P19" s="33"/>
      <c r="Q19" s="33"/>
      <c r="R19" s="33"/>
      <c r="S19" s="33"/>
      <c r="T19" s="33"/>
    </row>
    <row r="20" spans="1:20" s="34" customFormat="1" ht="18" customHeight="1">
      <c r="A20" s="153" t="s">
        <v>122</v>
      </c>
      <c r="B20" s="36" t="s">
        <v>123</v>
      </c>
      <c r="C20" s="153" t="s">
        <v>124</v>
      </c>
      <c r="D20" s="156">
        <f>+'[16]MEM_CANTIDADES CIVILES'!G168</f>
        <v>31.009999999999994</v>
      </c>
      <c r="E20" s="150"/>
      <c r="F20" s="150"/>
      <c r="G20" s="35"/>
      <c r="H20" s="35"/>
      <c r="I20" s="35"/>
      <c r="J20" s="35"/>
      <c r="K20" s="35"/>
      <c r="L20" s="35"/>
      <c r="M20" s="35"/>
      <c r="N20" s="35"/>
      <c r="O20" s="35"/>
      <c r="P20" s="35"/>
      <c r="Q20" s="35"/>
      <c r="R20" s="35"/>
      <c r="S20" s="35"/>
      <c r="T20" s="35"/>
    </row>
    <row r="21" spans="1:20" s="34" customFormat="1" ht="18" customHeight="1">
      <c r="A21" s="153" t="s">
        <v>125</v>
      </c>
      <c r="B21" s="36" t="s">
        <v>126</v>
      </c>
      <c r="C21" s="153" t="s">
        <v>124</v>
      </c>
      <c r="D21" s="156">
        <f>+'[16]MEM_CANTIDADES CIVILES'!I168</f>
        <v>14.300412499999998</v>
      </c>
      <c r="E21" s="150"/>
      <c r="F21" s="150"/>
      <c r="G21" s="35"/>
      <c r="H21" s="35"/>
      <c r="I21" s="35"/>
      <c r="J21" s="35"/>
      <c r="K21" s="35"/>
      <c r="L21" s="35"/>
      <c r="M21" s="35"/>
      <c r="N21" s="35"/>
      <c r="O21" s="35"/>
      <c r="P21" s="35"/>
      <c r="Q21" s="35"/>
      <c r="R21" s="35"/>
      <c r="S21" s="35"/>
      <c r="T21" s="35"/>
    </row>
    <row r="22" spans="1:20" s="34" customFormat="1" ht="47.45" customHeight="1">
      <c r="A22" s="153" t="s">
        <v>127</v>
      </c>
      <c r="B22" s="36" t="s">
        <v>128</v>
      </c>
      <c r="C22" s="153" t="s">
        <v>124</v>
      </c>
      <c r="D22" s="156">
        <f>+'[16]MEM_CANTIDADES CIVILES'!I164</f>
        <v>2.53125</v>
      </c>
      <c r="E22" s="150"/>
      <c r="F22" s="150"/>
      <c r="G22" s="35"/>
      <c r="H22" s="35"/>
      <c r="I22" s="35"/>
      <c r="J22" s="35"/>
      <c r="K22" s="35"/>
      <c r="L22" s="35"/>
      <c r="M22" s="35"/>
      <c r="N22" s="35"/>
      <c r="O22" s="35"/>
      <c r="P22" s="35"/>
      <c r="Q22" s="35"/>
      <c r="R22" s="35"/>
      <c r="S22" s="35"/>
      <c r="T22" s="35"/>
    </row>
    <row r="23" spans="1:20" s="34" customFormat="1" ht="20.45" customHeight="1">
      <c r="A23" s="153" t="s">
        <v>129</v>
      </c>
      <c r="B23" s="36" t="s">
        <v>130</v>
      </c>
      <c r="C23" s="153" t="s">
        <v>124</v>
      </c>
      <c r="D23" s="156">
        <f>+'[16]MEM_CANTIDADES CIVILES'!I172</f>
        <v>0.39199999999999996</v>
      </c>
      <c r="E23" s="150"/>
      <c r="F23" s="150"/>
      <c r="G23" s="35"/>
      <c r="H23" s="35"/>
      <c r="I23" s="35"/>
      <c r="J23" s="35"/>
      <c r="K23" s="35"/>
      <c r="L23" s="35"/>
      <c r="M23" s="35"/>
      <c r="N23" s="35"/>
      <c r="O23" s="35"/>
      <c r="P23" s="35"/>
      <c r="Q23" s="35"/>
      <c r="R23" s="35"/>
      <c r="S23" s="35"/>
      <c r="T23" s="35"/>
    </row>
    <row r="24" spans="1:20" s="34" customFormat="1" ht="26.45">
      <c r="A24" s="153" t="s">
        <v>131</v>
      </c>
      <c r="B24" s="36" t="s">
        <v>132</v>
      </c>
      <c r="C24" s="153" t="s">
        <v>124</v>
      </c>
      <c r="D24" s="156">
        <f>+'[16]MEM_CANTIDADES CIVILES'!E172</f>
        <v>12.5085</v>
      </c>
      <c r="E24" s="150"/>
      <c r="F24" s="150"/>
      <c r="G24" s="35"/>
      <c r="H24" s="35"/>
      <c r="I24" s="35"/>
      <c r="J24" s="35"/>
      <c r="K24" s="35"/>
      <c r="L24" s="35"/>
      <c r="M24" s="35"/>
      <c r="N24" s="35"/>
      <c r="O24" s="35"/>
      <c r="P24" s="35"/>
      <c r="Q24" s="35"/>
      <c r="R24" s="35"/>
      <c r="S24" s="35"/>
      <c r="T24" s="35"/>
    </row>
    <row r="25" spans="1:20" s="34" customFormat="1" ht="18" customHeight="1">
      <c r="A25" s="153" t="s">
        <v>133</v>
      </c>
      <c r="B25" s="36" t="s">
        <v>134</v>
      </c>
      <c r="C25" s="153" t="s">
        <v>135</v>
      </c>
      <c r="D25" s="156">
        <f>+'[16]MEM_CANTIDADES CIVILES'!G172</f>
        <v>829.6400000000001</v>
      </c>
      <c r="E25" s="150"/>
      <c r="F25" s="150"/>
      <c r="G25" s="35"/>
      <c r="H25" s="35"/>
      <c r="I25" s="35"/>
      <c r="J25" s="35"/>
      <c r="K25" s="35"/>
      <c r="L25" s="35"/>
      <c r="M25" s="35"/>
      <c r="N25" s="35"/>
      <c r="O25" s="35"/>
      <c r="P25" s="35"/>
      <c r="Q25" s="35"/>
      <c r="R25" s="35"/>
      <c r="S25" s="35"/>
      <c r="T25" s="35"/>
    </row>
    <row r="26" spans="1:20" s="34" customFormat="1" ht="79.150000000000006">
      <c r="A26" s="153" t="s">
        <v>136</v>
      </c>
      <c r="B26" s="36" t="s">
        <v>137</v>
      </c>
      <c r="C26" s="153" t="s">
        <v>119</v>
      </c>
      <c r="D26" s="156">
        <f>+'[16]MEM_CANTIDADES CIVILES'!C164</f>
        <v>14.16</v>
      </c>
      <c r="E26" s="150"/>
      <c r="F26" s="150"/>
      <c r="G26" s="35"/>
      <c r="H26" s="35"/>
      <c r="I26" s="35"/>
      <c r="J26" s="35"/>
      <c r="K26" s="35"/>
      <c r="L26" s="35"/>
      <c r="M26" s="35"/>
      <c r="N26" s="35"/>
      <c r="O26" s="35"/>
      <c r="P26" s="35"/>
      <c r="Q26" s="35"/>
      <c r="R26" s="35"/>
      <c r="S26" s="35"/>
      <c r="T26" s="35"/>
    </row>
    <row r="27" spans="1:20" s="34" customFormat="1" ht="60.6" customHeight="1">
      <c r="A27" s="153" t="s">
        <v>138</v>
      </c>
      <c r="B27" s="36" t="s">
        <v>139</v>
      </c>
      <c r="C27" s="153" t="s">
        <v>135</v>
      </c>
      <c r="D27" s="156">
        <f>+'[16]MEM_CANTIDADES CIVILES'!C168</f>
        <v>1437.4095000000002</v>
      </c>
      <c r="E27" s="150"/>
      <c r="F27" s="150"/>
      <c r="G27" s="35"/>
      <c r="H27" s="35"/>
      <c r="I27" s="35"/>
      <c r="J27" s="35"/>
      <c r="K27" s="35"/>
      <c r="L27" s="35"/>
      <c r="M27" s="35"/>
      <c r="N27" s="35"/>
      <c r="O27" s="35"/>
      <c r="P27" s="35"/>
      <c r="Q27" s="35"/>
      <c r="R27" s="35"/>
      <c r="S27" s="35"/>
      <c r="T27" s="35"/>
    </row>
    <row r="28" spans="1:20" s="34" customFormat="1" ht="40.9" customHeight="1">
      <c r="A28" s="153" t="s">
        <v>140</v>
      </c>
      <c r="B28" s="36" t="s">
        <v>141</v>
      </c>
      <c r="C28" s="153" t="s">
        <v>142</v>
      </c>
      <c r="D28" s="156">
        <v>1</v>
      </c>
      <c r="E28" s="150"/>
      <c r="F28" s="150"/>
      <c r="G28" s="35"/>
      <c r="H28" s="35"/>
      <c r="I28" s="35"/>
      <c r="J28" s="35"/>
      <c r="K28" s="35"/>
      <c r="L28" s="35"/>
      <c r="M28" s="35"/>
      <c r="N28" s="35"/>
      <c r="O28" s="35"/>
      <c r="P28" s="35"/>
      <c r="Q28" s="35"/>
      <c r="R28" s="35"/>
      <c r="S28" s="35"/>
      <c r="T28" s="35"/>
    </row>
    <row r="29" spans="1:20" s="38" customFormat="1">
      <c r="A29" s="157" t="str">
        <f>+'PRES GENERAL AWA'!A12</f>
        <v>2.3</v>
      </c>
      <c r="B29" s="175" t="str">
        <f>+'PRES GENERAL AWA'!B12</f>
        <v>Sistema de control, medición y monitoreo</v>
      </c>
      <c r="C29" s="175"/>
      <c r="D29" s="175"/>
      <c r="E29" s="175"/>
      <c r="F29" s="175"/>
      <c r="G29" s="37"/>
      <c r="H29" s="37"/>
      <c r="I29" s="37"/>
      <c r="J29" s="37"/>
      <c r="K29" s="37"/>
      <c r="L29" s="37"/>
      <c r="M29" s="37"/>
      <c r="N29" s="37"/>
      <c r="O29" s="37"/>
      <c r="P29" s="37"/>
      <c r="Q29" s="37"/>
      <c r="R29" s="37"/>
      <c r="S29" s="37"/>
      <c r="T29" s="37"/>
    </row>
    <row r="30" spans="1:20" s="8" customFormat="1" ht="66">
      <c r="A30" s="5" t="s">
        <v>143</v>
      </c>
      <c r="B30" s="148" t="s">
        <v>144</v>
      </c>
      <c r="C30" s="5" t="s">
        <v>10</v>
      </c>
      <c r="D30" s="149">
        <v>1</v>
      </c>
      <c r="E30" s="150"/>
      <c r="F30" s="150"/>
      <c r="G30"/>
      <c r="H30"/>
      <c r="I30"/>
      <c r="J30"/>
      <c r="K30"/>
      <c r="L30"/>
      <c r="M30"/>
      <c r="N30"/>
      <c r="O30"/>
      <c r="P30"/>
      <c r="Q30"/>
      <c r="R30"/>
      <c r="S30"/>
      <c r="T30"/>
    </row>
    <row r="31" spans="1:20" s="8" customFormat="1">
      <c r="A31" s="1" t="str">
        <f>+'PRES GENERAL AWA'!A13</f>
        <v>2.4</v>
      </c>
      <c r="B31" s="167" t="str">
        <f>+'PRES GENERAL AWA'!B13</f>
        <v>Acometida, SPT y monitoreo domiciliario</v>
      </c>
      <c r="C31" s="167"/>
      <c r="D31" s="167"/>
      <c r="E31" s="167"/>
      <c r="F31" s="167"/>
      <c r="G31"/>
      <c r="H31"/>
      <c r="I31"/>
      <c r="J31"/>
      <c r="K31"/>
      <c r="L31"/>
      <c r="M31"/>
      <c r="N31"/>
      <c r="O31"/>
      <c r="P31"/>
      <c r="Q31"/>
      <c r="R31"/>
      <c r="S31"/>
      <c r="T31"/>
    </row>
    <row r="32" spans="1:20" s="8" customFormat="1" ht="39.6">
      <c r="A32" s="5" t="s">
        <v>145</v>
      </c>
      <c r="B32" s="148" t="s">
        <v>146</v>
      </c>
      <c r="C32" s="5" t="s">
        <v>10</v>
      </c>
      <c r="D32" s="149">
        <v>1</v>
      </c>
      <c r="E32" s="150"/>
      <c r="F32" s="150"/>
      <c r="G32"/>
      <c r="H32"/>
      <c r="I32"/>
      <c r="J32"/>
      <c r="K32"/>
      <c r="L32"/>
      <c r="M32"/>
      <c r="N32"/>
      <c r="O32"/>
      <c r="P32"/>
      <c r="Q32"/>
      <c r="R32"/>
      <c r="S32"/>
      <c r="T32"/>
    </row>
    <row r="33" spans="1:20" s="8" customFormat="1" ht="45.6" customHeight="1">
      <c r="A33" s="5" t="s">
        <v>147</v>
      </c>
      <c r="B33" s="148" t="s">
        <v>148</v>
      </c>
      <c r="C33" s="5" t="s">
        <v>10</v>
      </c>
      <c r="D33" s="149">
        <v>1</v>
      </c>
      <c r="E33" s="150"/>
      <c r="F33" s="150"/>
      <c r="G33"/>
      <c r="H33"/>
      <c r="I33"/>
      <c r="J33"/>
      <c r="K33"/>
      <c r="L33"/>
      <c r="M33"/>
      <c r="N33"/>
      <c r="O33"/>
      <c r="P33"/>
      <c r="Q33"/>
      <c r="R33"/>
      <c r="S33"/>
      <c r="T33"/>
    </row>
    <row r="34" spans="1:20" s="8" customFormat="1">
      <c r="A34" s="5" t="s">
        <v>149</v>
      </c>
      <c r="B34" s="148" t="s">
        <v>150</v>
      </c>
      <c r="C34" s="5" t="s">
        <v>10</v>
      </c>
      <c r="D34" s="149">
        <v>1</v>
      </c>
      <c r="E34" s="150"/>
      <c r="F34" s="150"/>
      <c r="G34"/>
      <c r="H34"/>
      <c r="I34"/>
      <c r="J34"/>
      <c r="K34"/>
      <c r="L34"/>
      <c r="M34"/>
      <c r="N34"/>
      <c r="O34"/>
      <c r="P34"/>
      <c r="Q34"/>
      <c r="R34"/>
      <c r="S34"/>
      <c r="T34"/>
    </row>
    <row r="35" spans="1:20" s="8" customFormat="1" ht="30" customHeight="1">
      <c r="A35" s="1" t="str">
        <f>+'PRES GENERAL AWA'!A14</f>
        <v>2.5</v>
      </c>
      <c r="B35" s="167" t="str">
        <f>+'PRES GENERAL AWA'!B14</f>
        <v>Red de distribución</v>
      </c>
      <c r="C35" s="167"/>
      <c r="D35" s="167"/>
      <c r="E35" s="167"/>
      <c r="F35" s="167"/>
      <c r="G35"/>
      <c r="H35"/>
      <c r="I35"/>
      <c r="J35"/>
      <c r="K35"/>
      <c r="L35"/>
      <c r="M35"/>
      <c r="N35"/>
      <c r="O35"/>
      <c r="P35"/>
      <c r="Q35"/>
      <c r="R35"/>
      <c r="S35"/>
      <c r="T35"/>
    </row>
    <row r="36" spans="1:20" s="8" customFormat="1" ht="23.45" customHeight="1">
      <c r="A36" s="5" t="s">
        <v>151</v>
      </c>
      <c r="B36" s="148" t="s">
        <v>152</v>
      </c>
      <c r="C36" s="39" t="s">
        <v>153</v>
      </c>
      <c r="D36" s="158">
        <v>263</v>
      </c>
      <c r="E36" s="150"/>
      <c r="F36" s="150"/>
    </row>
    <row r="37" spans="1:20" s="8" customFormat="1" ht="31.9" customHeight="1">
      <c r="A37" s="5" t="s">
        <v>154</v>
      </c>
      <c r="B37" s="148" t="s">
        <v>155</v>
      </c>
      <c r="C37" s="39" t="s">
        <v>153</v>
      </c>
      <c r="D37" s="158">
        <v>372</v>
      </c>
      <c r="E37" s="150"/>
      <c r="F37" s="150"/>
    </row>
    <row r="38" spans="1:20" s="8" customFormat="1" ht="28.5" customHeight="1">
      <c r="A38" s="5" t="s">
        <v>156</v>
      </c>
      <c r="B38" s="40" t="s">
        <v>157</v>
      </c>
      <c r="C38" s="39" t="s">
        <v>158</v>
      </c>
      <c r="D38" s="158">
        <v>8</v>
      </c>
      <c r="E38" s="150"/>
      <c r="F38" s="150"/>
    </row>
    <row r="39" spans="1:20" s="8" customFormat="1">
      <c r="A39" s="5" t="s">
        <v>159</v>
      </c>
      <c r="B39" s="148" t="s">
        <v>160</v>
      </c>
      <c r="C39" s="39" t="s">
        <v>158</v>
      </c>
      <c r="D39" s="158">
        <v>7</v>
      </c>
      <c r="E39" s="150"/>
      <c r="F39" s="150"/>
    </row>
    <row r="40" spans="1:20" s="8" customFormat="1" ht="14.45">
      <c r="A40" s="5" t="s">
        <v>161</v>
      </c>
      <c r="B40" s="40" t="s">
        <v>162</v>
      </c>
      <c r="C40" s="39" t="s">
        <v>158</v>
      </c>
      <c r="D40" s="158">
        <v>1</v>
      </c>
      <c r="E40" s="150"/>
      <c r="F40" s="150"/>
    </row>
    <row r="41" spans="1:20" s="8" customFormat="1" ht="14.45">
      <c r="A41" s="5" t="s">
        <v>163</v>
      </c>
      <c r="B41" s="40" t="s">
        <v>164</v>
      </c>
      <c r="C41" s="39" t="s">
        <v>158</v>
      </c>
      <c r="D41" s="158">
        <v>4</v>
      </c>
      <c r="E41" s="150"/>
      <c r="F41" s="150"/>
    </row>
    <row r="42" spans="1:20" s="8" customFormat="1" ht="26.45">
      <c r="A42" s="5" t="s">
        <v>165</v>
      </c>
      <c r="B42" s="148" t="s">
        <v>166</v>
      </c>
      <c r="C42" s="39" t="s">
        <v>158</v>
      </c>
      <c r="D42" s="158">
        <v>3</v>
      </c>
      <c r="E42" s="150"/>
      <c r="F42" s="150"/>
    </row>
    <row r="43" spans="1:20" s="8" customFormat="1" ht="14.45">
      <c r="A43" s="5" t="s">
        <v>167</v>
      </c>
      <c r="B43" s="40" t="s">
        <v>168</v>
      </c>
      <c r="C43" s="39" t="s">
        <v>158</v>
      </c>
      <c r="D43" s="158">
        <v>0</v>
      </c>
      <c r="E43" s="150"/>
      <c r="F43" s="150"/>
    </row>
    <row r="44" spans="1:20" s="8" customFormat="1" ht="14.45">
      <c r="A44" s="5" t="s">
        <v>169</v>
      </c>
      <c r="B44" s="40" t="s">
        <v>170</v>
      </c>
      <c r="C44" s="39" t="s">
        <v>158</v>
      </c>
      <c r="D44" s="158">
        <v>7</v>
      </c>
      <c r="E44" s="150"/>
      <c r="F44" s="150"/>
    </row>
    <row r="45" spans="1:20" s="8" customFormat="1" ht="14.45">
      <c r="A45" s="5" t="s">
        <v>171</v>
      </c>
      <c r="B45" s="40" t="s">
        <v>172</v>
      </c>
      <c r="C45" s="39" t="s">
        <v>158</v>
      </c>
      <c r="D45" s="158">
        <v>4</v>
      </c>
      <c r="E45" s="150"/>
      <c r="F45" s="150"/>
    </row>
    <row r="46" spans="1:20" s="8" customFormat="1" ht="18" customHeight="1">
      <c r="A46" s="163" t="s">
        <v>58</v>
      </c>
      <c r="B46" s="163"/>
      <c r="C46" s="163"/>
      <c r="D46" s="163"/>
      <c r="E46" s="163"/>
      <c r="F46" s="159">
        <f>ROUND(SUM(F4:F45),0)</f>
        <v>0</v>
      </c>
    </row>
    <row r="47" spans="1:20">
      <c r="F47" s="21"/>
    </row>
    <row r="49" spans="1:6">
      <c r="A49" s="23"/>
      <c r="B49" s="23"/>
      <c r="F49" s="42"/>
    </row>
    <row r="50" spans="1:6">
      <c r="A50" s="25"/>
      <c r="B50" s="23"/>
    </row>
    <row r="51" spans="1:6">
      <c r="B51" s="22"/>
    </row>
    <row r="52" spans="1:6">
      <c r="F52" s="21"/>
    </row>
    <row r="53" spans="1:6">
      <c r="F53" s="26"/>
    </row>
    <row r="54" spans="1:6">
      <c r="B54" s="22"/>
    </row>
    <row r="57" spans="1:6">
      <c r="B57" s="22"/>
    </row>
    <row r="60" spans="1:6">
      <c r="B60" s="22"/>
    </row>
    <row r="61" spans="1:6">
      <c r="E61" s="27"/>
    </row>
    <row r="63" spans="1:6">
      <c r="E63" s="27"/>
    </row>
  </sheetData>
  <mergeCells count="6">
    <mergeCell ref="A46:E46"/>
    <mergeCell ref="A1:F1"/>
    <mergeCell ref="B17:F17"/>
    <mergeCell ref="B29:F29"/>
    <mergeCell ref="B31:F31"/>
    <mergeCell ref="B35:F35"/>
  </mergeCells>
  <printOptions horizontalCentered="1"/>
  <pageMargins left="0.39370078740157483" right="0.39370078740157483" top="0.39370078740157483" bottom="0.39370078740157483" header="0" footer="0"/>
  <pageSetup scale="3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0797E-F5DA-4193-9AAD-13DEF71B1A2A}">
  <sheetPr>
    <tabColor rgb="FF92D050"/>
  </sheetPr>
  <dimension ref="A1:U63"/>
  <sheetViews>
    <sheetView view="pageBreakPreview" zoomScaleNormal="70" zoomScaleSheetLayoutView="100" workbookViewId="0">
      <selection activeCell="A2" sqref="A2:F2"/>
    </sheetView>
  </sheetViews>
  <sheetFormatPr defaultColWidth="11.42578125" defaultRowHeight="13.15"/>
  <cols>
    <col min="1" max="1" width="6.28515625" customWidth="1"/>
    <col min="2" max="2" width="64.140625" customWidth="1"/>
    <col min="3" max="3" width="8.42578125" customWidth="1"/>
    <col min="4" max="4" width="11" customWidth="1"/>
    <col min="5" max="5" width="17.28515625" bestFit="1" customWidth="1"/>
    <col min="6" max="6" width="23" bestFit="1" customWidth="1"/>
    <col min="7" max="7" width="18.7109375" bestFit="1" customWidth="1"/>
    <col min="8" max="8" width="15.5703125" bestFit="1" customWidth="1"/>
  </cols>
  <sheetData>
    <row r="1" spans="1:21" s="2" customFormat="1" ht="28.9" customHeight="1">
      <c r="A1" s="160" t="str">
        <f>+'PRES GENERAL AWA'!B17</f>
        <v>IMPLEMENTAR SSFV MICRORED 10 KW</v>
      </c>
      <c r="B1" s="160"/>
      <c r="C1" s="160"/>
      <c r="D1" s="160"/>
      <c r="E1" s="160"/>
      <c r="F1" s="160"/>
    </row>
    <row r="2" spans="1:21" s="3" customFormat="1" ht="27" customHeight="1">
      <c r="A2" s="147" t="s">
        <v>1</v>
      </c>
      <c r="B2" s="147" t="s">
        <v>2</v>
      </c>
      <c r="C2" s="147" t="s">
        <v>3</v>
      </c>
      <c r="D2" s="147" t="s">
        <v>4</v>
      </c>
      <c r="E2" s="147" t="s">
        <v>5</v>
      </c>
      <c r="F2" s="147" t="s">
        <v>6</v>
      </c>
    </row>
    <row r="3" spans="1:21" s="8" customFormat="1">
      <c r="A3" s="1" t="str">
        <f>+'PRES GENERAL AWA'!A18</f>
        <v>3.1</v>
      </c>
      <c r="B3" s="151" t="str">
        <f>+'PRES GENERAL AWA'!B18</f>
        <v>Sistema de generación de 26800 Wp</v>
      </c>
      <c r="C3" s="151"/>
      <c r="D3" s="151"/>
      <c r="E3" s="151"/>
      <c r="F3" s="151"/>
    </row>
    <row r="4" spans="1:21" s="8" customFormat="1" ht="79.150000000000006">
      <c r="A4" s="5" t="s">
        <v>173</v>
      </c>
      <c r="B4" s="148" t="s">
        <v>92</v>
      </c>
      <c r="C4" s="5" t="s">
        <v>10</v>
      </c>
      <c r="D4" s="149">
        <v>40</v>
      </c>
      <c r="E4" s="150"/>
      <c r="F4" s="150"/>
    </row>
    <row r="5" spans="1:21" s="8" customFormat="1" ht="70.5" customHeight="1">
      <c r="A5" s="5" t="s">
        <v>174</v>
      </c>
      <c r="B5" s="148" t="s">
        <v>175</v>
      </c>
      <c r="C5" s="5" t="s">
        <v>10</v>
      </c>
      <c r="D5" s="149">
        <v>1</v>
      </c>
      <c r="E5" s="150"/>
      <c r="F5" s="150"/>
      <c r="G5"/>
      <c r="H5"/>
      <c r="I5"/>
      <c r="J5"/>
      <c r="K5"/>
      <c r="L5"/>
      <c r="M5"/>
      <c r="N5"/>
      <c r="O5"/>
      <c r="P5"/>
      <c r="Q5"/>
      <c r="R5"/>
      <c r="S5"/>
      <c r="T5"/>
      <c r="U5"/>
    </row>
    <row r="6" spans="1:21" s="8" customFormat="1" ht="46.9" customHeight="1">
      <c r="A6" s="5" t="s">
        <v>176</v>
      </c>
      <c r="B6" s="148" t="s">
        <v>96</v>
      </c>
      <c r="C6" s="5" t="s">
        <v>10</v>
      </c>
      <c r="D6" s="149">
        <v>1</v>
      </c>
      <c r="E6" s="150"/>
      <c r="F6" s="150"/>
      <c r="G6"/>
      <c r="H6"/>
      <c r="I6"/>
      <c r="J6"/>
      <c r="K6"/>
      <c r="L6"/>
      <c r="M6"/>
      <c r="N6"/>
      <c r="O6"/>
      <c r="P6"/>
      <c r="Q6"/>
      <c r="R6"/>
      <c r="S6"/>
      <c r="T6"/>
      <c r="U6"/>
    </row>
    <row r="7" spans="1:21" s="8" customFormat="1" ht="85.9" customHeight="1">
      <c r="A7" s="5" t="s">
        <v>177</v>
      </c>
      <c r="B7" s="148" t="s">
        <v>178</v>
      </c>
      <c r="C7" s="5" t="s">
        <v>10</v>
      </c>
      <c r="D7" s="149">
        <v>2</v>
      </c>
      <c r="E7" s="150"/>
      <c r="F7" s="150"/>
      <c r="G7"/>
      <c r="H7"/>
      <c r="I7"/>
      <c r="J7"/>
      <c r="K7"/>
      <c r="L7"/>
      <c r="M7"/>
      <c r="N7"/>
      <c r="O7"/>
      <c r="P7"/>
      <c r="Q7"/>
      <c r="R7"/>
      <c r="S7"/>
      <c r="T7"/>
      <c r="U7"/>
    </row>
    <row r="8" spans="1:21" s="8" customFormat="1" ht="60.6" customHeight="1">
      <c r="A8" s="5" t="s">
        <v>179</v>
      </c>
      <c r="B8" s="148" t="s">
        <v>180</v>
      </c>
      <c r="C8" s="5" t="s">
        <v>10</v>
      </c>
      <c r="D8" s="149">
        <v>1</v>
      </c>
      <c r="E8" s="150"/>
      <c r="F8" s="150"/>
      <c r="G8"/>
      <c r="H8"/>
      <c r="I8"/>
      <c r="J8"/>
      <c r="K8"/>
      <c r="L8"/>
      <c r="M8"/>
      <c r="N8"/>
      <c r="O8"/>
      <c r="P8"/>
      <c r="Q8"/>
      <c r="R8"/>
      <c r="S8"/>
      <c r="T8"/>
      <c r="U8"/>
    </row>
    <row r="9" spans="1:21" s="8" customFormat="1" ht="79.150000000000006">
      <c r="A9" s="5" t="s">
        <v>181</v>
      </c>
      <c r="B9" s="152" t="s">
        <v>182</v>
      </c>
      <c r="C9" s="5" t="s">
        <v>10</v>
      </c>
      <c r="D9" s="149">
        <v>1</v>
      </c>
      <c r="E9" s="150"/>
      <c r="F9" s="150"/>
      <c r="G9" s="32"/>
      <c r="H9"/>
      <c r="I9"/>
      <c r="J9"/>
      <c r="K9"/>
      <c r="L9"/>
      <c r="M9"/>
      <c r="N9"/>
      <c r="O9"/>
      <c r="P9"/>
      <c r="Q9"/>
      <c r="R9"/>
      <c r="S9"/>
      <c r="T9"/>
      <c r="U9"/>
    </row>
    <row r="10" spans="1:21" s="8" customFormat="1" ht="39.6">
      <c r="A10" s="5" t="s">
        <v>183</v>
      </c>
      <c r="B10" s="148" t="s">
        <v>104</v>
      </c>
      <c r="C10" s="5" t="s">
        <v>10</v>
      </c>
      <c r="D10" s="149">
        <v>2</v>
      </c>
      <c r="E10" s="150"/>
      <c r="F10" s="150"/>
      <c r="G10"/>
      <c r="H10"/>
      <c r="I10"/>
      <c r="J10"/>
      <c r="K10"/>
      <c r="L10"/>
      <c r="M10"/>
      <c r="N10"/>
      <c r="O10"/>
      <c r="P10"/>
      <c r="Q10"/>
      <c r="R10"/>
      <c r="S10"/>
      <c r="T10"/>
      <c r="U10"/>
    </row>
    <row r="11" spans="1:21" s="8" customFormat="1" ht="52.9">
      <c r="A11" s="5" t="s">
        <v>184</v>
      </c>
      <c r="B11" s="148" t="s">
        <v>185</v>
      </c>
      <c r="C11" s="5" t="s">
        <v>10</v>
      </c>
      <c r="D11" s="149">
        <v>1</v>
      </c>
      <c r="E11" s="150"/>
      <c r="F11" s="150"/>
      <c r="G11"/>
      <c r="H11"/>
      <c r="I11"/>
      <c r="J11"/>
      <c r="K11"/>
      <c r="L11"/>
      <c r="M11"/>
      <c r="N11"/>
      <c r="O11"/>
      <c r="P11"/>
      <c r="Q11"/>
      <c r="R11"/>
      <c r="S11"/>
      <c r="T11"/>
      <c r="U11"/>
    </row>
    <row r="12" spans="1:21" s="8" customFormat="1" ht="26.45">
      <c r="A12" s="5" t="s">
        <v>186</v>
      </c>
      <c r="B12" s="148" t="s">
        <v>108</v>
      </c>
      <c r="C12" s="5" t="s">
        <v>10</v>
      </c>
      <c r="D12" s="149">
        <v>1</v>
      </c>
      <c r="E12" s="150"/>
      <c r="F12" s="150"/>
      <c r="G12"/>
      <c r="H12"/>
      <c r="I12"/>
      <c r="J12"/>
      <c r="K12"/>
      <c r="L12"/>
      <c r="M12"/>
      <c r="N12"/>
      <c r="O12"/>
      <c r="P12"/>
      <c r="Q12"/>
      <c r="R12"/>
      <c r="S12"/>
      <c r="T12"/>
      <c r="U12"/>
    </row>
    <row r="13" spans="1:21" s="8" customFormat="1" ht="52.9">
      <c r="A13" s="5" t="s">
        <v>187</v>
      </c>
      <c r="B13" s="148" t="s">
        <v>188</v>
      </c>
      <c r="C13" s="5" t="s">
        <v>10</v>
      </c>
      <c r="D13" s="149">
        <v>1</v>
      </c>
      <c r="E13" s="150"/>
      <c r="F13" s="150"/>
      <c r="G13"/>
      <c r="H13"/>
      <c r="I13"/>
      <c r="J13"/>
      <c r="K13"/>
      <c r="L13"/>
      <c r="M13"/>
      <c r="N13"/>
      <c r="O13"/>
      <c r="P13"/>
      <c r="Q13"/>
      <c r="R13"/>
      <c r="S13"/>
      <c r="T13"/>
      <c r="U13"/>
    </row>
    <row r="14" spans="1:21" s="8" customFormat="1" ht="26.45">
      <c r="A14" s="5" t="s">
        <v>189</v>
      </c>
      <c r="B14" s="148" t="s">
        <v>190</v>
      </c>
      <c r="C14" s="5" t="s">
        <v>57</v>
      </c>
      <c r="D14" s="149">
        <v>1</v>
      </c>
      <c r="E14" s="150"/>
      <c r="F14" s="150"/>
      <c r="G14"/>
      <c r="H14"/>
      <c r="I14"/>
      <c r="J14"/>
      <c r="K14"/>
      <c r="L14"/>
      <c r="M14"/>
      <c r="N14"/>
      <c r="O14"/>
      <c r="P14"/>
      <c r="Q14"/>
      <c r="R14"/>
      <c r="S14"/>
      <c r="T14"/>
      <c r="U14"/>
    </row>
    <row r="15" spans="1:21" s="8" customFormat="1">
      <c r="A15" s="5" t="s">
        <v>191</v>
      </c>
      <c r="B15" s="148" t="s">
        <v>114</v>
      </c>
      <c r="C15" s="5" t="s">
        <v>10</v>
      </c>
      <c r="D15" s="149">
        <v>1</v>
      </c>
      <c r="E15" s="150"/>
      <c r="F15" s="150"/>
      <c r="G15"/>
      <c r="H15"/>
      <c r="I15"/>
      <c r="J15"/>
      <c r="K15"/>
      <c r="L15"/>
      <c r="M15"/>
      <c r="N15"/>
      <c r="O15"/>
      <c r="P15"/>
      <c r="Q15"/>
      <c r="R15"/>
      <c r="S15"/>
      <c r="T15"/>
      <c r="U15"/>
    </row>
    <row r="16" spans="1:21" s="8" customFormat="1" ht="66">
      <c r="A16" s="5" t="s">
        <v>192</v>
      </c>
      <c r="B16" s="148" t="s">
        <v>116</v>
      </c>
      <c r="C16" s="5" t="s">
        <v>10</v>
      </c>
      <c r="D16" s="149">
        <v>1</v>
      </c>
      <c r="E16" s="150"/>
      <c r="F16" s="150"/>
      <c r="G16"/>
      <c r="H16"/>
      <c r="I16"/>
      <c r="J16"/>
      <c r="K16"/>
      <c r="L16"/>
      <c r="M16"/>
      <c r="N16"/>
      <c r="O16"/>
      <c r="P16"/>
      <c r="Q16"/>
      <c r="R16"/>
      <c r="S16"/>
      <c r="T16"/>
      <c r="U16"/>
    </row>
    <row r="17" spans="1:21" s="8" customFormat="1">
      <c r="A17" s="1" t="str">
        <f>+'PRES GENERAL AWA'!A19</f>
        <v>3.2</v>
      </c>
      <c r="B17" s="167" t="str">
        <f>+'PRES GENERAL AWA'!B19</f>
        <v>Obras civiles para estructura de 40 paneles solares y cuarto de equipos y almacenamiento RESPEL</v>
      </c>
      <c r="C17" s="167"/>
      <c r="D17" s="167"/>
      <c r="E17" s="167"/>
      <c r="F17" s="167"/>
      <c r="G17"/>
      <c r="H17"/>
      <c r="I17"/>
      <c r="J17"/>
      <c r="K17"/>
      <c r="L17"/>
      <c r="M17"/>
      <c r="N17"/>
      <c r="O17"/>
      <c r="P17"/>
      <c r="Q17"/>
      <c r="R17"/>
      <c r="S17"/>
      <c r="T17"/>
      <c r="U17"/>
    </row>
    <row r="18" spans="1:21" s="8" customFormat="1">
      <c r="A18" s="153" t="s">
        <v>193</v>
      </c>
      <c r="B18" s="154" t="s">
        <v>118</v>
      </c>
      <c r="C18" s="155" t="s">
        <v>119</v>
      </c>
      <c r="D18" s="156">
        <f>+'[16]MEM_CANTIDADES CIVILES'!E169</f>
        <v>184.51999999999998</v>
      </c>
      <c r="E18" s="150"/>
      <c r="F18" s="150"/>
      <c r="G18" s="21"/>
      <c r="H18"/>
      <c r="I18"/>
      <c r="J18"/>
      <c r="K18"/>
      <c r="L18"/>
      <c r="M18"/>
      <c r="N18"/>
      <c r="O18"/>
      <c r="P18"/>
      <c r="Q18"/>
      <c r="R18"/>
      <c r="S18"/>
      <c r="T18"/>
      <c r="U18"/>
    </row>
    <row r="19" spans="1:21" s="8" customFormat="1">
      <c r="A19" s="153" t="s">
        <v>194</v>
      </c>
      <c r="B19" s="154" t="s">
        <v>121</v>
      </c>
      <c r="C19" s="155" t="s">
        <v>119</v>
      </c>
      <c r="D19" s="156">
        <f>+D18</f>
        <v>184.51999999999998</v>
      </c>
      <c r="E19" s="150"/>
      <c r="F19" s="150"/>
      <c r="G19"/>
      <c r="H19"/>
      <c r="I19"/>
      <c r="J19"/>
      <c r="K19"/>
      <c r="L19"/>
      <c r="M19"/>
      <c r="N19"/>
      <c r="O19"/>
      <c r="P19"/>
      <c r="Q19"/>
      <c r="R19"/>
      <c r="S19"/>
      <c r="T19"/>
      <c r="U19"/>
    </row>
    <row r="20" spans="1:21" s="44" customFormat="1">
      <c r="A20" s="153" t="s">
        <v>195</v>
      </c>
      <c r="B20" s="36" t="s">
        <v>123</v>
      </c>
      <c r="C20" s="153" t="s">
        <v>124</v>
      </c>
      <c r="D20" s="156">
        <f>+'[16]MEM_CANTIDADES CIVILES'!G169</f>
        <v>39.829999999999991</v>
      </c>
      <c r="E20" s="150"/>
      <c r="F20" s="150"/>
      <c r="G20" s="43"/>
      <c r="H20" s="43"/>
      <c r="I20" s="43"/>
      <c r="J20" s="43"/>
      <c r="K20" s="43"/>
      <c r="L20" s="43"/>
      <c r="M20" s="43"/>
      <c r="N20" s="43"/>
      <c r="O20" s="43"/>
      <c r="P20" s="43"/>
      <c r="Q20" s="43"/>
      <c r="R20" s="43"/>
      <c r="S20" s="43"/>
      <c r="T20" s="43"/>
      <c r="U20" s="43"/>
    </row>
    <row r="21" spans="1:21" s="44" customFormat="1">
      <c r="A21" s="153" t="s">
        <v>196</v>
      </c>
      <c r="B21" s="36" t="s">
        <v>126</v>
      </c>
      <c r="C21" s="153" t="s">
        <v>124</v>
      </c>
      <c r="D21" s="156">
        <f>+'[16]MEM_CANTIDADES CIVILES'!I169</f>
        <v>21.738612499999999</v>
      </c>
      <c r="E21" s="150"/>
      <c r="F21" s="150"/>
      <c r="G21" s="43"/>
      <c r="H21" s="43"/>
      <c r="I21" s="43"/>
      <c r="J21" s="43"/>
      <c r="K21" s="43"/>
      <c r="L21" s="43"/>
      <c r="M21" s="43"/>
      <c r="N21" s="43"/>
      <c r="O21" s="43"/>
      <c r="P21" s="43"/>
      <c r="Q21" s="43"/>
      <c r="R21" s="43"/>
      <c r="S21" s="43"/>
      <c r="T21" s="43"/>
      <c r="U21" s="43"/>
    </row>
    <row r="22" spans="1:21" s="44" customFormat="1" ht="26.45">
      <c r="A22" s="153" t="s">
        <v>197</v>
      </c>
      <c r="B22" s="36" t="s">
        <v>128</v>
      </c>
      <c r="C22" s="153" t="s">
        <v>124</v>
      </c>
      <c r="D22" s="156">
        <f>+'[16]MEM_CANTIDADES CIVILES'!I164</f>
        <v>2.53125</v>
      </c>
      <c r="E22" s="150"/>
      <c r="F22" s="150"/>
      <c r="G22" s="43"/>
      <c r="H22" s="43"/>
      <c r="I22" s="43"/>
      <c r="J22" s="43"/>
      <c r="K22" s="43"/>
      <c r="L22" s="43"/>
      <c r="M22" s="43"/>
      <c r="N22" s="43"/>
      <c r="O22" s="43"/>
      <c r="P22" s="43"/>
      <c r="Q22" s="43"/>
      <c r="R22" s="43"/>
      <c r="S22" s="43"/>
      <c r="T22" s="43"/>
      <c r="U22" s="43"/>
    </row>
    <row r="23" spans="1:21" s="44" customFormat="1" ht="31.9" customHeight="1">
      <c r="A23" s="153" t="s">
        <v>198</v>
      </c>
      <c r="B23" s="36" t="s">
        <v>130</v>
      </c>
      <c r="C23" s="153" t="s">
        <v>124</v>
      </c>
      <c r="D23" s="156">
        <f>+'[16]MEM_CANTIDADES CIVILES'!I173</f>
        <v>0.68599999999999994</v>
      </c>
      <c r="E23" s="150"/>
      <c r="F23" s="150"/>
      <c r="G23" s="43"/>
      <c r="H23" s="43"/>
      <c r="I23" s="43"/>
      <c r="J23" s="43"/>
      <c r="K23" s="43"/>
      <c r="L23" s="43"/>
      <c r="M23" s="43"/>
      <c r="N23" s="43"/>
      <c r="O23" s="43"/>
      <c r="P23" s="43"/>
      <c r="Q23" s="43"/>
      <c r="R23" s="43"/>
      <c r="S23" s="43"/>
      <c r="T23" s="43"/>
      <c r="U23" s="43"/>
    </row>
    <row r="24" spans="1:21" s="44" customFormat="1" ht="26.45">
      <c r="A24" s="153" t="s">
        <v>199</v>
      </c>
      <c r="B24" s="36" t="s">
        <v>132</v>
      </c>
      <c r="C24" s="153" t="s">
        <v>124</v>
      </c>
      <c r="D24" s="156">
        <f>+'[16]MEM_CANTIDADES CIVILES'!E173</f>
        <v>14.952375</v>
      </c>
      <c r="E24" s="150"/>
      <c r="F24" s="150"/>
      <c r="G24" s="43"/>
      <c r="H24" s="43"/>
      <c r="I24" s="43"/>
      <c r="J24" s="43"/>
      <c r="K24" s="43"/>
      <c r="L24" s="43"/>
      <c r="M24" s="43"/>
      <c r="N24" s="43"/>
      <c r="O24" s="43"/>
      <c r="P24" s="43"/>
      <c r="Q24" s="43"/>
      <c r="R24" s="43"/>
      <c r="S24" s="43"/>
      <c r="T24" s="43"/>
      <c r="U24" s="43"/>
    </row>
    <row r="25" spans="1:21" s="44" customFormat="1">
      <c r="A25" s="153" t="s">
        <v>200</v>
      </c>
      <c r="B25" s="36" t="s">
        <v>134</v>
      </c>
      <c r="C25" s="153" t="s">
        <v>135</v>
      </c>
      <c r="D25" s="156">
        <f>+'[16]MEM_CANTIDADES CIVILES'!G173</f>
        <v>995.81719999999996</v>
      </c>
      <c r="E25" s="150"/>
      <c r="F25" s="150"/>
      <c r="G25" s="43"/>
      <c r="H25" s="43"/>
      <c r="I25" s="43"/>
      <c r="J25" s="43"/>
      <c r="K25" s="43"/>
      <c r="L25" s="43"/>
      <c r="M25" s="43"/>
      <c r="N25" s="43"/>
      <c r="O25" s="43"/>
      <c r="P25" s="43"/>
      <c r="Q25" s="43"/>
      <c r="R25" s="43"/>
      <c r="S25" s="43"/>
      <c r="T25" s="43"/>
      <c r="U25" s="43"/>
    </row>
    <row r="26" spans="1:21" s="44" customFormat="1" ht="116.45" customHeight="1">
      <c r="A26" s="153" t="s">
        <v>201</v>
      </c>
      <c r="B26" s="36" t="s">
        <v>137</v>
      </c>
      <c r="C26" s="153" t="s">
        <v>119</v>
      </c>
      <c r="D26" s="156">
        <f>+'[16]MEM_CANTIDADES CIVILES'!C164</f>
        <v>14.16</v>
      </c>
      <c r="E26" s="150"/>
      <c r="F26" s="150"/>
      <c r="G26" s="43"/>
      <c r="H26" s="43"/>
      <c r="I26" s="43"/>
      <c r="J26" s="43"/>
      <c r="K26" s="43"/>
      <c r="L26" s="43"/>
      <c r="M26" s="43"/>
      <c r="N26" s="43"/>
      <c r="O26" s="43"/>
      <c r="P26" s="43"/>
      <c r="Q26" s="43"/>
      <c r="R26" s="43"/>
      <c r="S26" s="43"/>
      <c r="T26" s="43"/>
      <c r="U26" s="43"/>
    </row>
    <row r="27" spans="1:21" s="44" customFormat="1" ht="73.150000000000006" customHeight="1">
      <c r="A27" s="153" t="s">
        <v>202</v>
      </c>
      <c r="B27" s="36" t="s">
        <v>139</v>
      </c>
      <c r="C27" s="153" t="s">
        <v>135</v>
      </c>
      <c r="D27" s="156">
        <f>+'[16]MEM_CANTIDADES CIVILES'!C169</f>
        <v>2675.433</v>
      </c>
      <c r="E27" s="150"/>
      <c r="F27" s="150"/>
      <c r="G27" s="43"/>
      <c r="H27" s="43"/>
      <c r="I27" s="43"/>
      <c r="J27" s="43"/>
      <c r="K27" s="43"/>
      <c r="L27" s="43"/>
      <c r="M27" s="43"/>
      <c r="N27" s="43"/>
      <c r="O27" s="43"/>
      <c r="P27" s="43"/>
      <c r="Q27" s="43"/>
      <c r="R27" s="43"/>
      <c r="S27" s="43"/>
      <c r="T27" s="43"/>
      <c r="U27" s="43"/>
    </row>
    <row r="28" spans="1:21" s="44" customFormat="1" ht="47.45" customHeight="1">
      <c r="A28" s="153" t="s">
        <v>203</v>
      </c>
      <c r="B28" s="36" t="s">
        <v>141</v>
      </c>
      <c r="C28" s="153" t="s">
        <v>142</v>
      </c>
      <c r="D28" s="156">
        <v>1</v>
      </c>
      <c r="E28" s="150"/>
      <c r="F28" s="150"/>
      <c r="G28" s="43"/>
      <c r="H28" s="43"/>
      <c r="I28" s="43"/>
      <c r="J28" s="43"/>
      <c r="K28" s="43"/>
      <c r="L28" s="43"/>
      <c r="M28" s="43"/>
      <c r="N28" s="43"/>
      <c r="O28" s="43"/>
      <c r="P28" s="43"/>
      <c r="Q28" s="43"/>
      <c r="R28" s="43"/>
      <c r="S28" s="43"/>
      <c r="T28" s="43"/>
      <c r="U28" s="43"/>
    </row>
    <row r="29" spans="1:21" s="8" customFormat="1">
      <c r="A29" s="1" t="str">
        <f>+'PRES GENERAL AWA'!A20</f>
        <v>3.3</v>
      </c>
      <c r="B29" s="167" t="str">
        <f>+'PRES GENERAL AWA'!B20</f>
        <v>Sistema de control, medición y monitoreo</v>
      </c>
      <c r="C29" s="167"/>
      <c r="D29" s="167"/>
      <c r="E29" s="167"/>
      <c r="F29" s="167"/>
      <c r="G29"/>
      <c r="H29"/>
      <c r="I29"/>
      <c r="J29"/>
      <c r="K29"/>
      <c r="L29"/>
      <c r="M29"/>
      <c r="N29"/>
      <c r="O29"/>
      <c r="P29"/>
      <c r="Q29"/>
      <c r="R29"/>
      <c r="S29"/>
      <c r="T29"/>
      <c r="U29"/>
    </row>
    <row r="30" spans="1:21" s="8" customFormat="1" ht="66">
      <c r="A30" s="5" t="s">
        <v>204</v>
      </c>
      <c r="B30" s="148" t="s">
        <v>144</v>
      </c>
      <c r="C30" s="5" t="s">
        <v>10</v>
      </c>
      <c r="D30" s="149">
        <v>1</v>
      </c>
      <c r="E30" s="150"/>
      <c r="F30" s="150"/>
      <c r="G30"/>
      <c r="H30"/>
      <c r="I30"/>
      <c r="J30"/>
      <c r="K30"/>
      <c r="L30"/>
      <c r="M30"/>
      <c r="N30"/>
      <c r="O30"/>
      <c r="P30"/>
      <c r="Q30"/>
      <c r="R30"/>
      <c r="S30"/>
      <c r="T30"/>
      <c r="U30"/>
    </row>
    <row r="31" spans="1:21" s="8" customFormat="1">
      <c r="A31" s="1" t="str">
        <f>+'PRES GENERAL AWA'!A21</f>
        <v>3.4</v>
      </c>
      <c r="B31" s="167" t="str">
        <f>+'PRES GENERAL AWA'!B21</f>
        <v>Acometida, SPT y monitoreo domiciliario</v>
      </c>
      <c r="C31" s="167"/>
      <c r="D31" s="167"/>
      <c r="E31" s="167"/>
      <c r="F31" s="167"/>
      <c r="G31"/>
      <c r="H31"/>
      <c r="I31"/>
      <c r="J31"/>
      <c r="K31"/>
      <c r="L31"/>
      <c r="M31"/>
      <c r="N31"/>
      <c r="O31"/>
      <c r="P31"/>
      <c r="Q31"/>
      <c r="R31"/>
      <c r="S31"/>
      <c r="T31"/>
      <c r="U31"/>
    </row>
    <row r="32" spans="1:21" s="8" customFormat="1" ht="39.6">
      <c r="A32" s="5" t="s">
        <v>205</v>
      </c>
      <c r="B32" s="148" t="s">
        <v>146</v>
      </c>
      <c r="C32" s="5" t="s">
        <v>10</v>
      </c>
      <c r="D32" s="149">
        <v>1</v>
      </c>
      <c r="E32" s="150"/>
      <c r="F32" s="150"/>
      <c r="G32"/>
      <c r="H32"/>
      <c r="I32"/>
      <c r="J32"/>
      <c r="K32"/>
      <c r="L32"/>
      <c r="M32"/>
      <c r="N32"/>
      <c r="O32"/>
      <c r="P32"/>
      <c r="Q32"/>
      <c r="R32"/>
      <c r="S32"/>
      <c r="T32"/>
      <c r="U32"/>
    </row>
    <row r="33" spans="1:21" s="8" customFormat="1" ht="38.450000000000003" customHeight="1">
      <c r="A33" s="5" t="s">
        <v>206</v>
      </c>
      <c r="B33" s="148" t="s">
        <v>148</v>
      </c>
      <c r="C33" s="5" t="s">
        <v>10</v>
      </c>
      <c r="D33" s="149">
        <v>1</v>
      </c>
      <c r="E33" s="150"/>
      <c r="F33" s="150"/>
      <c r="G33"/>
      <c r="H33"/>
      <c r="I33"/>
      <c r="J33"/>
      <c r="K33"/>
      <c r="L33"/>
      <c r="M33"/>
      <c r="N33"/>
      <c r="O33"/>
      <c r="P33"/>
      <c r="Q33"/>
      <c r="R33"/>
      <c r="S33"/>
      <c r="T33"/>
      <c r="U33"/>
    </row>
    <row r="34" spans="1:21" s="8" customFormat="1">
      <c r="A34" s="5" t="s">
        <v>207</v>
      </c>
      <c r="B34" s="148" t="s">
        <v>150</v>
      </c>
      <c r="C34" s="5" t="s">
        <v>10</v>
      </c>
      <c r="D34" s="149">
        <v>1</v>
      </c>
      <c r="E34" s="150"/>
      <c r="F34" s="150"/>
      <c r="G34"/>
      <c r="H34"/>
      <c r="I34"/>
      <c r="J34"/>
      <c r="K34"/>
      <c r="L34"/>
      <c r="M34"/>
      <c r="N34"/>
      <c r="O34"/>
      <c r="P34"/>
      <c r="Q34"/>
      <c r="R34"/>
      <c r="S34"/>
      <c r="T34"/>
      <c r="U34"/>
    </row>
    <row r="35" spans="1:21" s="8" customFormat="1" ht="30" customHeight="1">
      <c r="A35" s="1" t="str">
        <f>+'PRES GENERAL AWA'!A22</f>
        <v>3.5</v>
      </c>
      <c r="B35" s="167" t="str">
        <f>+'PRES GENERAL AWA'!B22</f>
        <v>Red de distribución</v>
      </c>
      <c r="C35" s="167"/>
      <c r="D35" s="167"/>
      <c r="E35" s="167"/>
      <c r="F35" s="167"/>
      <c r="G35"/>
      <c r="H35"/>
      <c r="I35"/>
      <c r="J35"/>
      <c r="K35"/>
      <c r="L35"/>
      <c r="M35"/>
      <c r="N35"/>
      <c r="O35"/>
      <c r="P35"/>
      <c r="Q35"/>
      <c r="R35"/>
      <c r="S35"/>
      <c r="T35"/>
      <c r="U35"/>
    </row>
    <row r="36" spans="1:21" s="8" customFormat="1" ht="26.45">
      <c r="A36" s="5" t="s">
        <v>208</v>
      </c>
      <c r="B36" s="148" t="s">
        <v>152</v>
      </c>
      <c r="C36" s="39" t="s">
        <v>153</v>
      </c>
      <c r="D36" s="158">
        <v>3165.54</v>
      </c>
      <c r="E36" s="150"/>
      <c r="F36" s="150"/>
    </row>
    <row r="37" spans="1:21" s="8" customFormat="1" ht="26.45">
      <c r="A37" s="5" t="s">
        <v>209</v>
      </c>
      <c r="B37" s="148" t="s">
        <v>155</v>
      </c>
      <c r="C37" s="39" t="s">
        <v>153</v>
      </c>
      <c r="D37" s="158">
        <v>2147</v>
      </c>
      <c r="E37" s="150"/>
      <c r="F37" s="150"/>
    </row>
    <row r="38" spans="1:21" s="8" customFormat="1" ht="14.45">
      <c r="A38" s="5" t="s">
        <v>210</v>
      </c>
      <c r="B38" s="40" t="s">
        <v>211</v>
      </c>
      <c r="C38" s="39" t="s">
        <v>158</v>
      </c>
      <c r="D38" s="158">
        <v>79</v>
      </c>
      <c r="E38" s="150"/>
      <c r="F38" s="150"/>
    </row>
    <row r="39" spans="1:21" s="8" customFormat="1" ht="28.15" customHeight="1">
      <c r="A39" s="5" t="s">
        <v>212</v>
      </c>
      <c r="B39" s="148" t="s">
        <v>160</v>
      </c>
      <c r="C39" s="39" t="s">
        <v>158</v>
      </c>
      <c r="D39" s="158">
        <v>53.5</v>
      </c>
      <c r="E39" s="150"/>
      <c r="F39" s="150"/>
    </row>
    <row r="40" spans="1:21" s="8" customFormat="1" ht="14.45">
      <c r="A40" s="5" t="s">
        <v>213</v>
      </c>
      <c r="B40" s="40" t="s">
        <v>162</v>
      </c>
      <c r="C40" s="39" t="s">
        <v>158</v>
      </c>
      <c r="D40" s="158">
        <v>20.5</v>
      </c>
      <c r="E40" s="150"/>
      <c r="F40" s="150"/>
    </row>
    <row r="41" spans="1:21" s="8" customFormat="1" ht="14.45">
      <c r="A41" s="5" t="s">
        <v>214</v>
      </c>
      <c r="B41" s="40" t="s">
        <v>164</v>
      </c>
      <c r="C41" s="39" t="s">
        <v>158</v>
      </c>
      <c r="D41" s="158">
        <v>27</v>
      </c>
      <c r="E41" s="150"/>
      <c r="F41" s="150"/>
    </row>
    <row r="42" spans="1:21" s="8" customFormat="1" ht="26.45">
      <c r="A42" s="5" t="s">
        <v>215</v>
      </c>
      <c r="B42" s="148" t="s">
        <v>166</v>
      </c>
      <c r="C42" s="39" t="s">
        <v>158</v>
      </c>
      <c r="D42" s="158">
        <v>26.5</v>
      </c>
      <c r="E42" s="150"/>
      <c r="F42" s="150"/>
    </row>
    <row r="43" spans="1:21" s="8" customFormat="1" ht="14.45">
      <c r="A43" s="5" t="s">
        <v>216</v>
      </c>
      <c r="B43" s="40" t="s">
        <v>168</v>
      </c>
      <c r="C43" s="39" t="s">
        <v>158</v>
      </c>
      <c r="D43" s="158">
        <v>5</v>
      </c>
      <c r="E43" s="150"/>
      <c r="F43" s="150"/>
    </row>
    <row r="44" spans="1:21" s="8" customFormat="1" ht="14.45">
      <c r="A44" s="5" t="s">
        <v>217</v>
      </c>
      <c r="B44" s="40" t="s">
        <v>170</v>
      </c>
      <c r="C44" s="39" t="s">
        <v>158</v>
      </c>
      <c r="D44" s="158">
        <v>55.5</v>
      </c>
      <c r="E44" s="150"/>
      <c r="F44" s="150"/>
    </row>
    <row r="45" spans="1:21" s="8" customFormat="1" ht="14.45">
      <c r="A45" s="5" t="s">
        <v>218</v>
      </c>
      <c r="B45" s="40" t="s">
        <v>172</v>
      </c>
      <c r="C45" s="39" t="s">
        <v>158</v>
      </c>
      <c r="D45" s="158">
        <v>27</v>
      </c>
      <c r="E45" s="150"/>
      <c r="F45" s="150"/>
    </row>
    <row r="46" spans="1:21" s="8" customFormat="1" ht="18" customHeight="1">
      <c r="A46" s="163" t="s">
        <v>58</v>
      </c>
      <c r="B46" s="163"/>
      <c r="C46" s="163"/>
      <c r="D46" s="163"/>
      <c r="E46" s="163"/>
      <c r="F46" s="159">
        <f>ROUND(SUM(F4:F45),0)</f>
        <v>0</v>
      </c>
    </row>
    <row r="47" spans="1:21">
      <c r="F47" s="21"/>
      <c r="G47" s="41"/>
    </row>
    <row r="49" spans="1:6">
      <c r="A49" s="23"/>
      <c r="B49" s="23"/>
      <c r="F49" s="42"/>
    </row>
    <row r="50" spans="1:6">
      <c r="A50" s="25"/>
      <c r="B50" s="23"/>
    </row>
    <row r="51" spans="1:6">
      <c r="B51" s="22"/>
    </row>
    <row r="52" spans="1:6">
      <c r="F52" s="21"/>
    </row>
    <row r="53" spans="1:6">
      <c r="F53" s="26"/>
    </row>
    <row r="54" spans="1:6">
      <c r="B54" s="22"/>
    </row>
    <row r="57" spans="1:6">
      <c r="B57" s="22"/>
    </row>
    <row r="60" spans="1:6">
      <c r="B60" s="22"/>
    </row>
    <row r="61" spans="1:6">
      <c r="E61" s="27"/>
    </row>
    <row r="63" spans="1:6">
      <c r="E63" s="27"/>
    </row>
  </sheetData>
  <mergeCells count="6">
    <mergeCell ref="A46:E46"/>
    <mergeCell ref="A1:F1"/>
    <mergeCell ref="B17:F17"/>
    <mergeCell ref="B29:F29"/>
    <mergeCell ref="B31:F31"/>
    <mergeCell ref="B35:F35"/>
  </mergeCells>
  <printOptions horizontalCentered="1"/>
  <pageMargins left="0.39370078740157483" right="0.39370078740157483" top="0.39370078740157483" bottom="0.39370078740157483" header="0" footer="0"/>
  <pageSetup scale="3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59EBA-15B5-4B12-A985-20CBCF2AACBF}">
  <sheetPr>
    <tabColor rgb="FF92D050"/>
  </sheetPr>
  <dimension ref="A1:U63"/>
  <sheetViews>
    <sheetView view="pageBreakPreview" zoomScaleNormal="70" zoomScaleSheetLayoutView="100" workbookViewId="0">
      <selection activeCell="A2" sqref="A2:F2"/>
    </sheetView>
  </sheetViews>
  <sheetFormatPr defaultColWidth="11.42578125" defaultRowHeight="13.15"/>
  <cols>
    <col min="1" max="1" width="6.28515625" customWidth="1"/>
    <col min="2" max="2" width="61.85546875" customWidth="1"/>
    <col min="3" max="3" width="8.42578125" customWidth="1"/>
    <col min="4" max="4" width="11" customWidth="1"/>
    <col min="5" max="5" width="17" bestFit="1" customWidth="1"/>
    <col min="6" max="6" width="23" bestFit="1" customWidth="1"/>
    <col min="7" max="7" width="20.28515625" customWidth="1"/>
    <col min="8" max="8" width="15.5703125" bestFit="1" customWidth="1"/>
  </cols>
  <sheetData>
    <row r="1" spans="1:21" s="2" customFormat="1" ht="24.6" customHeight="1">
      <c r="A1" s="160" t="str">
        <f>+'PRES GENERAL AWA'!B26</f>
        <v>IMPLEMENTAR SSFV MICRORED 15 KW</v>
      </c>
      <c r="B1" s="160"/>
      <c r="C1" s="160"/>
      <c r="D1" s="160"/>
      <c r="E1" s="160"/>
      <c r="F1" s="160"/>
    </row>
    <row r="2" spans="1:21" s="3" customFormat="1" ht="34.15" customHeight="1">
      <c r="A2" s="147" t="s">
        <v>1</v>
      </c>
      <c r="B2" s="147" t="s">
        <v>2</v>
      </c>
      <c r="C2" s="147" t="s">
        <v>3</v>
      </c>
      <c r="D2" s="147" t="s">
        <v>4</v>
      </c>
      <c r="E2" s="147" t="s">
        <v>5</v>
      </c>
      <c r="F2" s="147" t="s">
        <v>6</v>
      </c>
    </row>
    <row r="3" spans="1:21" s="8" customFormat="1">
      <c r="A3" s="1" t="str">
        <f>+'PRES GENERAL AWA'!A27</f>
        <v>4.1</v>
      </c>
      <c r="B3" s="151" t="str">
        <f>+'PRES GENERAL AWA'!B27</f>
        <v>Sistema de generación de 37520 Wp</v>
      </c>
      <c r="C3" s="151"/>
      <c r="D3" s="151"/>
      <c r="E3" s="151"/>
      <c r="F3" s="151"/>
    </row>
    <row r="4" spans="1:21" s="8" customFormat="1" ht="92.45">
      <c r="A4" s="5" t="s">
        <v>219</v>
      </c>
      <c r="B4" s="148" t="s">
        <v>92</v>
      </c>
      <c r="C4" s="5" t="s">
        <v>10</v>
      </c>
      <c r="D4" s="149">
        <v>56</v>
      </c>
      <c r="E4" s="150"/>
      <c r="F4" s="150"/>
    </row>
    <row r="5" spans="1:21" s="8" customFormat="1" ht="70.5" customHeight="1">
      <c r="A5" s="5" t="s">
        <v>220</v>
      </c>
      <c r="B5" s="148" t="s">
        <v>221</v>
      </c>
      <c r="C5" s="5" t="s">
        <v>10</v>
      </c>
      <c r="D5" s="149">
        <v>1</v>
      </c>
      <c r="E5" s="150"/>
      <c r="F5" s="150"/>
      <c r="G5"/>
      <c r="H5"/>
      <c r="I5"/>
      <c r="J5"/>
      <c r="K5"/>
      <c r="L5"/>
      <c r="M5"/>
      <c r="N5"/>
      <c r="O5"/>
      <c r="P5"/>
      <c r="Q5"/>
      <c r="R5"/>
      <c r="S5"/>
      <c r="T5"/>
      <c r="U5"/>
    </row>
    <row r="6" spans="1:21" s="8" customFormat="1" ht="39" customHeight="1">
      <c r="A6" s="5" t="s">
        <v>222</v>
      </c>
      <c r="B6" s="148" t="s">
        <v>96</v>
      </c>
      <c r="C6" s="5" t="s">
        <v>10</v>
      </c>
      <c r="D6" s="149">
        <v>1</v>
      </c>
      <c r="E6" s="150"/>
      <c r="F6" s="150"/>
      <c r="G6"/>
      <c r="H6"/>
      <c r="I6"/>
      <c r="J6"/>
      <c r="K6"/>
      <c r="L6"/>
      <c r="M6"/>
      <c r="N6"/>
      <c r="O6"/>
      <c r="P6"/>
      <c r="Q6"/>
      <c r="R6"/>
      <c r="S6"/>
      <c r="T6"/>
      <c r="U6"/>
    </row>
    <row r="7" spans="1:21" s="8" customFormat="1" ht="79.150000000000006">
      <c r="A7" s="5" t="s">
        <v>223</v>
      </c>
      <c r="B7" s="148" t="s">
        <v>178</v>
      </c>
      <c r="C7" s="5" t="s">
        <v>10</v>
      </c>
      <c r="D7" s="149">
        <v>3</v>
      </c>
      <c r="E7" s="150"/>
      <c r="F7" s="150"/>
      <c r="G7"/>
      <c r="H7"/>
      <c r="I7"/>
      <c r="J7"/>
      <c r="K7"/>
      <c r="L7"/>
      <c r="M7"/>
      <c r="N7"/>
      <c r="O7"/>
      <c r="P7"/>
      <c r="Q7"/>
      <c r="R7"/>
      <c r="S7"/>
      <c r="T7"/>
      <c r="U7"/>
    </row>
    <row r="8" spans="1:21" s="8" customFormat="1" ht="52.9">
      <c r="A8" s="5" t="s">
        <v>224</v>
      </c>
      <c r="B8" s="148" t="s">
        <v>225</v>
      </c>
      <c r="C8" s="5" t="s">
        <v>10</v>
      </c>
      <c r="D8" s="149">
        <v>1</v>
      </c>
      <c r="E8" s="150"/>
      <c r="F8" s="150"/>
      <c r="G8"/>
      <c r="H8"/>
      <c r="I8"/>
      <c r="J8"/>
      <c r="K8"/>
      <c r="L8"/>
      <c r="M8"/>
      <c r="N8"/>
      <c r="O8"/>
      <c r="P8"/>
      <c r="Q8"/>
      <c r="R8"/>
      <c r="S8"/>
      <c r="T8"/>
      <c r="U8"/>
    </row>
    <row r="9" spans="1:21" s="8" customFormat="1" ht="92.45">
      <c r="A9" s="5" t="s">
        <v>226</v>
      </c>
      <c r="B9" s="152" t="s">
        <v>227</v>
      </c>
      <c r="C9" s="5" t="s">
        <v>10</v>
      </c>
      <c r="D9" s="149">
        <v>1</v>
      </c>
      <c r="E9" s="150"/>
      <c r="F9" s="150"/>
      <c r="G9"/>
      <c r="H9"/>
      <c r="I9"/>
      <c r="J9"/>
      <c r="K9"/>
      <c r="L9"/>
      <c r="M9"/>
      <c r="N9"/>
      <c r="O9"/>
      <c r="P9"/>
      <c r="Q9"/>
      <c r="R9"/>
      <c r="S9"/>
      <c r="T9"/>
      <c r="U9"/>
    </row>
    <row r="10" spans="1:21" s="8" customFormat="1" ht="39.6">
      <c r="A10" s="5" t="s">
        <v>228</v>
      </c>
      <c r="B10" s="148" t="s">
        <v>104</v>
      </c>
      <c r="C10" s="5" t="s">
        <v>10</v>
      </c>
      <c r="D10" s="149">
        <v>3</v>
      </c>
      <c r="E10" s="150"/>
      <c r="F10" s="150"/>
      <c r="G10"/>
      <c r="H10"/>
      <c r="I10"/>
      <c r="J10"/>
      <c r="K10"/>
      <c r="L10"/>
      <c r="M10"/>
      <c r="N10"/>
      <c r="O10"/>
      <c r="P10"/>
      <c r="Q10"/>
      <c r="R10"/>
      <c r="S10"/>
      <c r="T10"/>
      <c r="U10"/>
    </row>
    <row r="11" spans="1:21" s="8" customFormat="1" ht="52.9">
      <c r="A11" s="5" t="s">
        <v>229</v>
      </c>
      <c r="B11" s="148" t="s">
        <v>230</v>
      </c>
      <c r="C11" s="5" t="s">
        <v>10</v>
      </c>
      <c r="D11" s="149">
        <v>1</v>
      </c>
      <c r="E11" s="150"/>
      <c r="F11" s="150"/>
      <c r="G11"/>
      <c r="H11"/>
      <c r="I11"/>
      <c r="J11"/>
      <c r="K11"/>
      <c r="L11"/>
      <c r="M11"/>
      <c r="N11"/>
      <c r="O11"/>
      <c r="P11"/>
      <c r="Q11"/>
      <c r="R11"/>
      <c r="S11"/>
      <c r="T11"/>
      <c r="U11"/>
    </row>
    <row r="12" spans="1:21" s="8" customFormat="1" ht="26.45">
      <c r="A12" s="5" t="s">
        <v>231</v>
      </c>
      <c r="B12" s="148" t="s">
        <v>232</v>
      </c>
      <c r="C12" s="5" t="s">
        <v>10</v>
      </c>
      <c r="D12" s="149">
        <v>1</v>
      </c>
      <c r="E12" s="150"/>
      <c r="F12" s="150"/>
      <c r="G12"/>
      <c r="H12"/>
      <c r="I12"/>
      <c r="J12"/>
      <c r="K12"/>
      <c r="L12"/>
      <c r="M12"/>
      <c r="N12"/>
      <c r="O12"/>
      <c r="P12"/>
      <c r="Q12"/>
      <c r="R12"/>
      <c r="S12"/>
      <c r="T12"/>
      <c r="U12"/>
    </row>
    <row r="13" spans="1:21" s="8" customFormat="1" ht="52.9">
      <c r="A13" s="5" t="s">
        <v>233</v>
      </c>
      <c r="B13" s="148" t="s">
        <v>188</v>
      </c>
      <c r="C13" s="5" t="s">
        <v>10</v>
      </c>
      <c r="D13" s="149">
        <v>1</v>
      </c>
      <c r="E13" s="150"/>
      <c r="F13" s="150"/>
      <c r="G13"/>
      <c r="H13"/>
      <c r="I13"/>
      <c r="J13"/>
      <c r="K13"/>
      <c r="L13"/>
      <c r="M13"/>
      <c r="N13"/>
      <c r="O13"/>
      <c r="P13"/>
      <c r="Q13"/>
      <c r="R13"/>
      <c r="S13"/>
      <c r="T13"/>
      <c r="U13"/>
    </row>
    <row r="14" spans="1:21" s="8" customFormat="1" ht="39.6">
      <c r="A14" s="5" t="s">
        <v>234</v>
      </c>
      <c r="B14" s="148" t="s">
        <v>190</v>
      </c>
      <c r="C14" s="5" t="s">
        <v>57</v>
      </c>
      <c r="D14" s="149">
        <v>1</v>
      </c>
      <c r="E14" s="150"/>
      <c r="F14" s="150"/>
      <c r="G14"/>
      <c r="H14"/>
      <c r="I14"/>
      <c r="J14"/>
      <c r="K14"/>
      <c r="L14"/>
      <c r="M14"/>
      <c r="N14"/>
      <c r="O14"/>
      <c r="P14"/>
      <c r="Q14"/>
      <c r="R14"/>
      <c r="S14"/>
      <c r="T14"/>
      <c r="U14"/>
    </row>
    <row r="15" spans="1:21" s="8" customFormat="1" ht="26.45">
      <c r="A15" s="5" t="s">
        <v>235</v>
      </c>
      <c r="B15" s="148" t="s">
        <v>114</v>
      </c>
      <c r="C15" s="5" t="s">
        <v>10</v>
      </c>
      <c r="D15" s="149">
        <v>1</v>
      </c>
      <c r="E15" s="150"/>
      <c r="F15" s="150"/>
      <c r="G15"/>
      <c r="H15"/>
      <c r="I15"/>
      <c r="J15"/>
      <c r="K15"/>
      <c r="L15"/>
      <c r="M15"/>
      <c r="N15"/>
      <c r="O15"/>
      <c r="P15"/>
      <c r="Q15"/>
      <c r="R15"/>
      <c r="S15"/>
      <c r="T15"/>
      <c r="U15"/>
    </row>
    <row r="16" spans="1:21" s="8" customFormat="1" ht="66">
      <c r="A16" s="5" t="s">
        <v>236</v>
      </c>
      <c r="B16" s="148" t="s">
        <v>116</v>
      </c>
      <c r="C16" s="5" t="s">
        <v>10</v>
      </c>
      <c r="D16" s="149">
        <v>1</v>
      </c>
      <c r="E16" s="150"/>
      <c r="F16" s="150"/>
      <c r="G16"/>
      <c r="H16"/>
      <c r="I16"/>
      <c r="J16"/>
      <c r="K16"/>
      <c r="L16"/>
      <c r="M16"/>
      <c r="N16"/>
      <c r="O16"/>
      <c r="P16"/>
      <c r="Q16"/>
      <c r="R16"/>
      <c r="S16"/>
      <c r="T16"/>
      <c r="U16"/>
    </row>
    <row r="17" spans="1:21" s="8" customFormat="1">
      <c r="A17" s="1" t="str">
        <f>+'PRES GENERAL AWA'!A28</f>
        <v>4.2</v>
      </c>
      <c r="B17" s="167" t="str">
        <f>+'PRES GENERAL AWA'!B28</f>
        <v>Obras civiles para estructura de 56 paneles solares y cuarto de equipos y almacenamiento RESPEL</v>
      </c>
      <c r="C17" s="167"/>
      <c r="D17" s="167"/>
      <c r="E17" s="167"/>
      <c r="F17" s="167"/>
      <c r="G17"/>
      <c r="H17"/>
      <c r="I17"/>
      <c r="J17"/>
      <c r="K17"/>
      <c r="L17"/>
      <c r="M17"/>
      <c r="N17"/>
      <c r="O17"/>
      <c r="P17"/>
      <c r="Q17"/>
      <c r="R17"/>
      <c r="S17"/>
      <c r="T17"/>
      <c r="U17"/>
    </row>
    <row r="18" spans="1:21" s="8" customFormat="1">
      <c r="A18" s="153" t="s">
        <v>237</v>
      </c>
      <c r="B18" s="154" t="s">
        <v>118</v>
      </c>
      <c r="C18" s="155" t="s">
        <v>119</v>
      </c>
      <c r="D18" s="156">
        <f>+'[16]MEM_CANTIDADES CIVILES'!E170</f>
        <v>244.15999999999997</v>
      </c>
      <c r="E18" s="150"/>
      <c r="F18" s="150"/>
      <c r="G18" s="21"/>
      <c r="H18"/>
      <c r="I18"/>
      <c r="J18"/>
      <c r="K18"/>
      <c r="L18"/>
      <c r="M18"/>
      <c r="N18"/>
      <c r="O18"/>
      <c r="P18"/>
      <c r="Q18"/>
      <c r="R18"/>
      <c r="S18"/>
      <c r="T18"/>
      <c r="U18"/>
    </row>
    <row r="19" spans="1:21" s="8" customFormat="1">
      <c r="A19" s="153" t="s">
        <v>238</v>
      </c>
      <c r="B19" s="154" t="s">
        <v>121</v>
      </c>
      <c r="C19" s="155" t="s">
        <v>119</v>
      </c>
      <c r="D19" s="156">
        <f>+D18</f>
        <v>244.15999999999997</v>
      </c>
      <c r="E19" s="150"/>
      <c r="F19" s="150"/>
      <c r="G19"/>
      <c r="H19"/>
      <c r="I19"/>
      <c r="J19"/>
      <c r="K19"/>
      <c r="L19"/>
      <c r="M19"/>
      <c r="N19"/>
      <c r="O19"/>
      <c r="P19"/>
      <c r="Q19"/>
      <c r="R19"/>
      <c r="S19"/>
      <c r="T19"/>
      <c r="U19"/>
    </row>
    <row r="20" spans="1:21" s="44" customFormat="1">
      <c r="A20" s="153" t="s">
        <v>239</v>
      </c>
      <c r="B20" s="36" t="s">
        <v>123</v>
      </c>
      <c r="C20" s="153" t="s">
        <v>124</v>
      </c>
      <c r="D20" s="156">
        <f>+'[16]MEM_CANTIDADES CIVILES'!G170</f>
        <v>51.589999999999989</v>
      </c>
      <c r="E20" s="150"/>
      <c r="F20" s="150"/>
      <c r="G20" s="43"/>
      <c r="H20" s="43"/>
      <c r="I20" s="43"/>
      <c r="J20" s="43"/>
      <c r="K20" s="43"/>
      <c r="L20" s="43"/>
      <c r="M20" s="43"/>
      <c r="N20" s="43"/>
      <c r="O20" s="43"/>
      <c r="P20" s="43"/>
      <c r="Q20" s="43"/>
      <c r="R20" s="43"/>
      <c r="S20" s="43"/>
      <c r="T20" s="43"/>
      <c r="U20" s="43"/>
    </row>
    <row r="21" spans="1:21" s="44" customFormat="1">
      <c r="A21" s="153" t="s">
        <v>240</v>
      </c>
      <c r="B21" s="36" t="s">
        <v>126</v>
      </c>
      <c r="C21" s="153" t="s">
        <v>124</v>
      </c>
      <c r="D21" s="156">
        <f>+'[16]MEM_CANTIDADES CIVILES'!I170</f>
        <v>31.656212499999995</v>
      </c>
      <c r="E21" s="150"/>
      <c r="F21" s="150"/>
      <c r="G21" s="43"/>
      <c r="H21" s="43"/>
      <c r="I21" s="43"/>
      <c r="J21" s="43"/>
      <c r="K21" s="43"/>
      <c r="L21" s="43"/>
      <c r="M21" s="43"/>
      <c r="N21" s="43"/>
      <c r="O21" s="43"/>
      <c r="P21" s="43"/>
      <c r="Q21" s="43"/>
      <c r="R21" s="43"/>
      <c r="S21" s="43"/>
      <c r="T21" s="43"/>
      <c r="U21" s="43"/>
    </row>
    <row r="22" spans="1:21" s="44" customFormat="1" ht="39.6">
      <c r="A22" s="153" t="s">
        <v>241</v>
      </c>
      <c r="B22" s="36" t="s">
        <v>128</v>
      </c>
      <c r="C22" s="153" t="s">
        <v>124</v>
      </c>
      <c r="D22" s="156">
        <f>+'[16]MEM_CANTIDADES CIVILES'!I164</f>
        <v>2.53125</v>
      </c>
      <c r="E22" s="150"/>
      <c r="F22" s="150"/>
      <c r="G22" s="43"/>
      <c r="H22" s="43"/>
      <c r="I22" s="43"/>
      <c r="J22" s="43"/>
      <c r="K22" s="43"/>
      <c r="L22" s="43"/>
      <c r="M22" s="43"/>
      <c r="N22" s="43"/>
      <c r="O22" s="43"/>
      <c r="P22" s="43"/>
      <c r="Q22" s="43"/>
      <c r="R22" s="43"/>
      <c r="S22" s="43"/>
      <c r="T22" s="43"/>
      <c r="U22" s="43"/>
    </row>
    <row r="23" spans="1:21" s="44" customFormat="1">
      <c r="A23" s="153" t="s">
        <v>242</v>
      </c>
      <c r="B23" s="36" t="s">
        <v>130</v>
      </c>
      <c r="C23" s="153" t="s">
        <v>124</v>
      </c>
      <c r="D23" s="156">
        <f>+'[16]MEM_CANTIDADES CIVILES'!I174</f>
        <v>1.0779999999999998</v>
      </c>
      <c r="E23" s="150"/>
      <c r="F23" s="150"/>
      <c r="G23" s="43"/>
      <c r="H23" s="43"/>
      <c r="I23" s="43"/>
      <c r="J23" s="43"/>
      <c r="K23" s="43"/>
      <c r="L23" s="43"/>
      <c r="M23" s="43"/>
      <c r="N23" s="43"/>
      <c r="O23" s="43"/>
      <c r="P23" s="43"/>
      <c r="Q23" s="43"/>
      <c r="R23" s="43"/>
      <c r="S23" s="43"/>
      <c r="T23" s="43"/>
      <c r="U23" s="43"/>
    </row>
    <row r="24" spans="1:21" s="44" customFormat="1" ht="26.45">
      <c r="A24" s="153" t="s">
        <v>243</v>
      </c>
      <c r="B24" s="36" t="s">
        <v>132</v>
      </c>
      <c r="C24" s="153" t="s">
        <v>124</v>
      </c>
      <c r="D24" s="156">
        <f>+'[16]MEM_CANTIDADES CIVILES'!E174</f>
        <v>18.210874999999998</v>
      </c>
      <c r="E24" s="150"/>
      <c r="F24" s="150"/>
      <c r="G24" s="43"/>
      <c r="H24" s="43"/>
      <c r="I24" s="43"/>
      <c r="J24" s="43"/>
      <c r="K24" s="43"/>
      <c r="L24" s="43"/>
      <c r="M24" s="43"/>
      <c r="N24" s="43"/>
      <c r="O24" s="43"/>
      <c r="P24" s="43"/>
      <c r="Q24" s="43"/>
      <c r="R24" s="43"/>
      <c r="S24" s="43"/>
      <c r="T24" s="43"/>
      <c r="U24" s="43"/>
    </row>
    <row r="25" spans="1:21" s="44" customFormat="1">
      <c r="A25" s="153" t="s">
        <v>244</v>
      </c>
      <c r="B25" s="36" t="s">
        <v>134</v>
      </c>
      <c r="C25" s="153" t="s">
        <v>135</v>
      </c>
      <c r="D25" s="156">
        <f>+'[16]MEM_CANTIDADES CIVILES'!G174</f>
        <v>1217.3868</v>
      </c>
      <c r="E25" s="150"/>
      <c r="F25" s="150"/>
      <c r="G25" s="43"/>
      <c r="H25" s="43"/>
      <c r="I25" s="43"/>
      <c r="J25" s="43"/>
      <c r="K25" s="43"/>
      <c r="L25" s="43"/>
      <c r="M25" s="43"/>
      <c r="N25" s="43"/>
      <c r="O25" s="43"/>
      <c r="P25" s="43"/>
      <c r="Q25" s="43"/>
      <c r="R25" s="43"/>
      <c r="S25" s="43"/>
      <c r="T25" s="43"/>
      <c r="U25" s="43"/>
    </row>
    <row r="26" spans="1:21" s="44" customFormat="1" ht="101.45" customHeight="1">
      <c r="A26" s="153" t="s">
        <v>245</v>
      </c>
      <c r="B26" s="36" t="s">
        <v>137</v>
      </c>
      <c r="C26" s="153" t="s">
        <v>119</v>
      </c>
      <c r="D26" s="156">
        <f>+'[16]MEM_CANTIDADES CIVILES'!C164</f>
        <v>14.16</v>
      </c>
      <c r="E26" s="150"/>
      <c r="F26" s="150"/>
      <c r="G26" s="43"/>
      <c r="H26" s="43"/>
      <c r="I26" s="43"/>
      <c r="J26" s="43"/>
      <c r="K26" s="43"/>
      <c r="L26" s="43"/>
      <c r="M26" s="43"/>
      <c r="N26" s="43"/>
      <c r="O26" s="43"/>
      <c r="P26" s="43"/>
      <c r="Q26" s="43"/>
      <c r="R26" s="43"/>
      <c r="S26" s="43"/>
      <c r="T26" s="43"/>
      <c r="U26" s="43"/>
    </row>
    <row r="27" spans="1:21" s="44" customFormat="1" ht="52.9">
      <c r="A27" s="153" t="s">
        <v>246</v>
      </c>
      <c r="B27" s="36" t="s">
        <v>139</v>
      </c>
      <c r="C27" s="153" t="s">
        <v>135</v>
      </c>
      <c r="D27" s="156">
        <f>+'[16]MEM_CANTIDADES CIVILES'!C170</f>
        <v>3983.4314999999997</v>
      </c>
      <c r="E27" s="150"/>
      <c r="F27" s="150"/>
      <c r="G27" s="43"/>
      <c r="H27" s="43"/>
      <c r="I27" s="43"/>
      <c r="J27" s="43"/>
      <c r="K27" s="43"/>
      <c r="L27" s="43"/>
      <c r="M27" s="43"/>
      <c r="N27" s="43"/>
      <c r="O27" s="43"/>
      <c r="P27" s="43"/>
      <c r="Q27" s="43"/>
      <c r="R27" s="43"/>
      <c r="S27" s="43"/>
      <c r="T27" s="43"/>
      <c r="U27" s="43"/>
    </row>
    <row r="28" spans="1:21" s="44" customFormat="1" ht="26.45">
      <c r="A28" s="153" t="s">
        <v>247</v>
      </c>
      <c r="B28" s="36" t="s">
        <v>141</v>
      </c>
      <c r="C28" s="153" t="s">
        <v>142</v>
      </c>
      <c r="D28" s="156">
        <v>1</v>
      </c>
      <c r="E28" s="150"/>
      <c r="F28" s="150"/>
      <c r="G28" s="43"/>
      <c r="H28" s="43"/>
      <c r="I28" s="43"/>
      <c r="J28" s="43"/>
      <c r="K28" s="43"/>
      <c r="L28" s="43"/>
      <c r="M28" s="43"/>
      <c r="N28" s="43"/>
      <c r="O28" s="43"/>
      <c r="P28" s="43"/>
      <c r="Q28" s="43"/>
      <c r="R28" s="43"/>
      <c r="S28" s="43"/>
      <c r="T28" s="43"/>
      <c r="U28" s="43"/>
    </row>
    <row r="29" spans="1:21" s="8" customFormat="1">
      <c r="A29" s="1" t="str">
        <f>+'PRES GENERAL AWA'!A29</f>
        <v>4.3</v>
      </c>
      <c r="B29" s="167" t="str">
        <f>+'PRES GENERAL AWA'!B29</f>
        <v>Sistema de control, medición y monitoreo</v>
      </c>
      <c r="C29" s="167"/>
      <c r="D29" s="167"/>
      <c r="E29" s="167"/>
      <c r="F29" s="167"/>
      <c r="G29"/>
      <c r="H29"/>
      <c r="I29"/>
      <c r="J29"/>
      <c r="K29"/>
      <c r="L29"/>
      <c r="M29"/>
      <c r="N29"/>
      <c r="O29"/>
      <c r="P29"/>
      <c r="Q29"/>
      <c r="R29"/>
      <c r="S29"/>
      <c r="T29"/>
      <c r="U29"/>
    </row>
    <row r="30" spans="1:21" s="8" customFormat="1" ht="66">
      <c r="A30" s="5" t="s">
        <v>248</v>
      </c>
      <c r="B30" s="148" t="s">
        <v>144</v>
      </c>
      <c r="C30" s="5" t="s">
        <v>10</v>
      </c>
      <c r="D30" s="149">
        <v>1</v>
      </c>
      <c r="E30" s="150"/>
      <c r="F30" s="150"/>
      <c r="G30"/>
      <c r="H30"/>
      <c r="I30"/>
      <c r="J30"/>
      <c r="K30"/>
      <c r="L30"/>
      <c r="M30"/>
      <c r="N30"/>
      <c r="O30"/>
      <c r="P30"/>
      <c r="Q30"/>
      <c r="R30"/>
      <c r="S30"/>
      <c r="T30"/>
      <c r="U30"/>
    </row>
    <row r="31" spans="1:21" s="8" customFormat="1">
      <c r="A31" s="1" t="str">
        <f>+'PRES GENERAL AWA'!A30</f>
        <v>4.4</v>
      </c>
      <c r="B31" s="167" t="str">
        <f>+'PRES GENERAL AWA'!B30</f>
        <v>Acometida, SPT y monitoreo domiciliario</v>
      </c>
      <c r="C31" s="167"/>
      <c r="D31" s="167"/>
      <c r="E31" s="167"/>
      <c r="F31" s="167"/>
      <c r="G31"/>
      <c r="H31"/>
      <c r="I31"/>
      <c r="J31"/>
      <c r="K31"/>
      <c r="L31"/>
      <c r="M31"/>
      <c r="N31"/>
      <c r="O31"/>
      <c r="P31"/>
      <c r="Q31"/>
      <c r="R31"/>
      <c r="S31"/>
      <c r="T31"/>
      <c r="U31"/>
    </row>
    <row r="32" spans="1:21" s="8" customFormat="1" ht="39.6">
      <c r="A32" s="5" t="s">
        <v>249</v>
      </c>
      <c r="B32" s="148" t="s">
        <v>146</v>
      </c>
      <c r="C32" s="5" t="s">
        <v>10</v>
      </c>
      <c r="D32" s="149">
        <v>1</v>
      </c>
      <c r="E32" s="150"/>
      <c r="F32" s="150"/>
      <c r="G32"/>
      <c r="H32"/>
      <c r="I32"/>
      <c r="J32"/>
      <c r="K32"/>
      <c r="L32"/>
      <c r="M32"/>
      <c r="N32"/>
      <c r="O32"/>
      <c r="P32"/>
      <c r="Q32"/>
      <c r="R32"/>
      <c r="S32"/>
      <c r="T32"/>
      <c r="U32"/>
    </row>
    <row r="33" spans="1:21" s="8" customFormat="1" ht="38.450000000000003" customHeight="1">
      <c r="A33" s="5" t="s">
        <v>250</v>
      </c>
      <c r="B33" s="148" t="s">
        <v>148</v>
      </c>
      <c r="C33" s="5" t="s">
        <v>10</v>
      </c>
      <c r="D33" s="149">
        <v>1</v>
      </c>
      <c r="E33" s="150"/>
      <c r="F33" s="150"/>
      <c r="G33"/>
      <c r="H33"/>
      <c r="I33"/>
      <c r="J33"/>
      <c r="K33"/>
      <c r="L33"/>
      <c r="M33"/>
      <c r="N33"/>
      <c r="O33"/>
      <c r="P33"/>
      <c r="Q33"/>
      <c r="R33"/>
      <c r="S33"/>
      <c r="T33"/>
      <c r="U33"/>
    </row>
    <row r="34" spans="1:21" s="8" customFormat="1">
      <c r="A34" s="5" t="s">
        <v>251</v>
      </c>
      <c r="B34" s="148" t="s">
        <v>150</v>
      </c>
      <c r="C34" s="5" t="s">
        <v>10</v>
      </c>
      <c r="D34" s="149">
        <v>1</v>
      </c>
      <c r="E34" s="150"/>
      <c r="F34" s="150"/>
      <c r="G34"/>
      <c r="H34"/>
      <c r="I34"/>
      <c r="J34"/>
      <c r="K34"/>
      <c r="L34"/>
      <c r="M34"/>
      <c r="N34"/>
      <c r="O34"/>
      <c r="P34"/>
      <c r="Q34"/>
      <c r="R34"/>
      <c r="S34"/>
      <c r="T34"/>
      <c r="U34"/>
    </row>
    <row r="35" spans="1:21" s="8" customFormat="1">
      <c r="A35" s="1" t="str">
        <f>+'PRES GENERAL AWA'!A31</f>
        <v>4.5</v>
      </c>
      <c r="B35" s="167" t="str">
        <f>+'PRES GENERAL AWA'!B31</f>
        <v>Red de distribución</v>
      </c>
      <c r="C35" s="167"/>
      <c r="D35" s="167"/>
      <c r="E35" s="167"/>
      <c r="F35" s="167"/>
      <c r="G35"/>
      <c r="H35"/>
      <c r="I35"/>
      <c r="J35"/>
      <c r="K35"/>
      <c r="L35"/>
      <c r="M35"/>
      <c r="N35"/>
      <c r="O35"/>
      <c r="P35"/>
      <c r="Q35"/>
      <c r="R35"/>
      <c r="S35"/>
      <c r="T35"/>
      <c r="U35"/>
    </row>
    <row r="36" spans="1:21" s="8" customFormat="1" ht="26.45">
      <c r="A36" s="153" t="s">
        <v>252</v>
      </c>
      <c r="B36" s="148" t="s">
        <v>152</v>
      </c>
      <c r="C36" s="39" t="s">
        <v>153</v>
      </c>
      <c r="D36" s="158">
        <v>249</v>
      </c>
      <c r="E36" s="150"/>
      <c r="F36" s="150"/>
      <c r="G36"/>
      <c r="H36"/>
      <c r="I36"/>
      <c r="J36"/>
      <c r="K36"/>
      <c r="L36"/>
      <c r="M36"/>
      <c r="N36"/>
      <c r="O36"/>
      <c r="P36"/>
      <c r="Q36"/>
      <c r="R36"/>
      <c r="S36"/>
      <c r="T36"/>
      <c r="U36"/>
    </row>
    <row r="37" spans="1:21" s="8" customFormat="1" ht="26.45">
      <c r="A37" s="153" t="s">
        <v>253</v>
      </c>
      <c r="B37" s="148" t="s">
        <v>155</v>
      </c>
      <c r="C37" s="39" t="s">
        <v>153</v>
      </c>
      <c r="D37" s="158">
        <v>167</v>
      </c>
      <c r="E37" s="150"/>
      <c r="F37" s="150"/>
      <c r="G37"/>
      <c r="H37"/>
      <c r="I37"/>
      <c r="J37"/>
      <c r="K37"/>
      <c r="L37"/>
      <c r="M37"/>
      <c r="N37"/>
      <c r="O37"/>
      <c r="P37"/>
      <c r="Q37"/>
      <c r="R37"/>
      <c r="S37"/>
      <c r="T37"/>
      <c r="U37"/>
    </row>
    <row r="38" spans="1:21" s="8" customFormat="1" ht="14.45">
      <c r="A38" s="153" t="s">
        <v>254</v>
      </c>
      <c r="B38" s="40" t="s">
        <v>211</v>
      </c>
      <c r="C38" s="39" t="s">
        <v>158</v>
      </c>
      <c r="D38" s="158">
        <v>7</v>
      </c>
      <c r="E38" s="150"/>
      <c r="F38" s="150"/>
      <c r="G38"/>
      <c r="H38"/>
      <c r="I38"/>
      <c r="J38"/>
      <c r="K38"/>
      <c r="L38"/>
      <c r="M38"/>
      <c r="N38"/>
      <c r="O38"/>
      <c r="P38"/>
      <c r="Q38"/>
      <c r="R38"/>
      <c r="S38"/>
      <c r="T38"/>
      <c r="U38"/>
    </row>
    <row r="39" spans="1:21" s="8" customFormat="1">
      <c r="A39" s="153" t="s">
        <v>255</v>
      </c>
      <c r="B39" s="148" t="s">
        <v>160</v>
      </c>
      <c r="C39" s="39" t="s">
        <v>158</v>
      </c>
      <c r="D39" s="158">
        <v>6.5</v>
      </c>
      <c r="E39" s="150"/>
      <c r="F39" s="150"/>
      <c r="G39"/>
      <c r="H39"/>
      <c r="I39"/>
      <c r="J39"/>
      <c r="K39"/>
      <c r="L39"/>
      <c r="M39"/>
      <c r="N39"/>
      <c r="O39"/>
      <c r="P39"/>
      <c r="Q39"/>
      <c r="R39"/>
      <c r="S39"/>
      <c r="T39"/>
      <c r="U39"/>
    </row>
    <row r="40" spans="1:21" s="8" customFormat="1" ht="14.45">
      <c r="A40" s="153" t="s">
        <v>256</v>
      </c>
      <c r="B40" s="40" t="s">
        <v>162</v>
      </c>
      <c r="C40" s="39" t="s">
        <v>158</v>
      </c>
      <c r="D40" s="158">
        <v>0.5</v>
      </c>
      <c r="E40" s="150"/>
      <c r="F40" s="150"/>
      <c r="G40"/>
      <c r="H40"/>
      <c r="I40"/>
      <c r="J40"/>
      <c r="K40"/>
      <c r="L40"/>
      <c r="M40"/>
      <c r="N40"/>
      <c r="O40"/>
      <c r="P40"/>
      <c r="Q40"/>
      <c r="R40"/>
      <c r="S40"/>
      <c r="T40"/>
      <c r="U40"/>
    </row>
    <row r="41" spans="1:21" s="8" customFormat="1" ht="14.45">
      <c r="A41" s="153" t="s">
        <v>257</v>
      </c>
      <c r="B41" s="40" t="s">
        <v>164</v>
      </c>
      <c r="C41" s="39" t="s">
        <v>158</v>
      </c>
      <c r="D41" s="158">
        <v>4</v>
      </c>
      <c r="E41" s="150"/>
      <c r="F41" s="150"/>
      <c r="G41"/>
      <c r="H41"/>
      <c r="I41"/>
      <c r="J41"/>
      <c r="K41"/>
      <c r="L41"/>
      <c r="M41"/>
      <c r="N41"/>
      <c r="O41"/>
      <c r="P41"/>
      <c r="Q41"/>
      <c r="R41"/>
      <c r="S41"/>
      <c r="T41"/>
      <c r="U41"/>
    </row>
    <row r="42" spans="1:21" s="8" customFormat="1" ht="26.45">
      <c r="A42" s="153" t="s">
        <v>258</v>
      </c>
      <c r="B42" s="148" t="s">
        <v>166</v>
      </c>
      <c r="C42" s="39" t="s">
        <v>158</v>
      </c>
      <c r="D42" s="158">
        <v>1.5</v>
      </c>
      <c r="E42" s="150"/>
      <c r="F42" s="150"/>
      <c r="G42"/>
      <c r="H42"/>
      <c r="I42"/>
      <c r="J42"/>
      <c r="K42"/>
      <c r="L42"/>
      <c r="M42"/>
      <c r="N42"/>
      <c r="O42"/>
      <c r="P42"/>
      <c r="Q42"/>
      <c r="R42"/>
      <c r="S42"/>
      <c r="T42"/>
      <c r="U42"/>
    </row>
    <row r="43" spans="1:21" s="8" customFormat="1" ht="14.45">
      <c r="A43" s="153" t="s">
        <v>259</v>
      </c>
      <c r="B43" s="40" t="s">
        <v>168</v>
      </c>
      <c r="C43" s="39" t="s">
        <v>158</v>
      </c>
      <c r="D43" s="158">
        <v>1</v>
      </c>
      <c r="E43" s="150"/>
      <c r="F43" s="150"/>
      <c r="G43"/>
      <c r="H43"/>
      <c r="I43"/>
      <c r="J43"/>
      <c r="K43"/>
      <c r="L43"/>
      <c r="M43"/>
      <c r="N43"/>
      <c r="O43"/>
      <c r="P43"/>
      <c r="Q43"/>
      <c r="R43"/>
      <c r="S43"/>
      <c r="T43"/>
      <c r="U43"/>
    </row>
    <row r="44" spans="1:21" s="8" customFormat="1" ht="14.45">
      <c r="A44" s="153" t="s">
        <v>260</v>
      </c>
      <c r="B44" s="40" t="s">
        <v>170</v>
      </c>
      <c r="C44" s="39" t="s">
        <v>158</v>
      </c>
      <c r="D44" s="158">
        <v>5.5</v>
      </c>
      <c r="E44" s="150"/>
      <c r="F44" s="150"/>
      <c r="G44"/>
      <c r="H44"/>
      <c r="I44"/>
      <c r="J44"/>
      <c r="K44"/>
      <c r="L44"/>
      <c r="M44"/>
      <c r="N44"/>
      <c r="O44"/>
      <c r="P44"/>
      <c r="Q44"/>
      <c r="R44"/>
      <c r="S44"/>
      <c r="T44"/>
      <c r="U44"/>
    </row>
    <row r="45" spans="1:21" s="8" customFormat="1" ht="14.45">
      <c r="A45" s="153" t="s">
        <v>261</v>
      </c>
      <c r="B45" s="40" t="s">
        <v>172</v>
      </c>
      <c r="C45" s="39" t="s">
        <v>158</v>
      </c>
      <c r="D45" s="158">
        <v>4</v>
      </c>
      <c r="E45" s="150"/>
      <c r="F45" s="150"/>
      <c r="G45"/>
      <c r="H45"/>
      <c r="I45"/>
      <c r="J45"/>
      <c r="K45"/>
      <c r="L45"/>
      <c r="M45"/>
      <c r="N45"/>
      <c r="O45"/>
      <c r="P45"/>
      <c r="Q45"/>
      <c r="R45"/>
      <c r="S45"/>
      <c r="T45"/>
      <c r="U45"/>
    </row>
    <row r="46" spans="1:21" s="8" customFormat="1" ht="18" customHeight="1">
      <c r="A46" s="163" t="s">
        <v>58</v>
      </c>
      <c r="B46" s="163"/>
      <c r="C46" s="163"/>
      <c r="D46" s="163"/>
      <c r="E46" s="163"/>
      <c r="F46" s="159">
        <f t="shared" ref="F46" si="0">ROUND(SUM(F4:F45),0)</f>
        <v>0</v>
      </c>
    </row>
    <row r="47" spans="1:21">
      <c r="F47" s="21"/>
      <c r="G47" s="41"/>
    </row>
    <row r="49" spans="1:6">
      <c r="A49" s="23"/>
      <c r="B49" s="23"/>
      <c r="F49" s="42"/>
    </row>
    <row r="50" spans="1:6">
      <c r="A50" s="25"/>
      <c r="B50" s="23"/>
    </row>
    <row r="51" spans="1:6">
      <c r="B51" s="22"/>
    </row>
    <row r="52" spans="1:6">
      <c r="F52" s="21"/>
    </row>
    <row r="53" spans="1:6">
      <c r="F53" s="26"/>
    </row>
    <row r="54" spans="1:6">
      <c r="B54" s="22"/>
    </row>
    <row r="55" spans="1:6">
      <c r="B55" s="22"/>
    </row>
    <row r="57" spans="1:6">
      <c r="B57" s="22"/>
    </row>
    <row r="60" spans="1:6">
      <c r="B60" s="22"/>
    </row>
    <row r="61" spans="1:6">
      <c r="E61" s="27"/>
    </row>
    <row r="63" spans="1:6">
      <c r="E63" s="27"/>
    </row>
  </sheetData>
  <mergeCells count="6">
    <mergeCell ref="A46:E46"/>
    <mergeCell ref="A1:F1"/>
    <mergeCell ref="B17:F17"/>
    <mergeCell ref="B29:F29"/>
    <mergeCell ref="B31:F31"/>
    <mergeCell ref="B35:F35"/>
  </mergeCells>
  <printOptions horizontalCentered="1"/>
  <pageMargins left="0.39370078740157483" right="0.39370078740157483" top="0.39370078740157483" bottom="0.39370078740157483" header="0" footer="0"/>
  <pageSetup scale="35" orientation="landscape" r:id="rId1"/>
  <headerFooter alignWithMargins="0"/>
  <rowBreaks count="1" manualBreakCount="1">
    <brk id="51" max="15"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EFEA9-762A-4E5F-AF3D-4D4F54F07216}">
  <sheetPr>
    <tabColor rgb="FF92D050"/>
  </sheetPr>
  <dimension ref="A1:G70"/>
  <sheetViews>
    <sheetView view="pageBreakPreview" zoomScale="80" zoomScaleNormal="100" zoomScaleSheetLayoutView="80" workbookViewId="0">
      <selection activeCell="B22" sqref="B22"/>
    </sheetView>
  </sheetViews>
  <sheetFormatPr defaultColWidth="11.42578125" defaultRowHeight="14.45"/>
  <cols>
    <col min="1" max="1" width="16.140625" style="45" customWidth="1"/>
    <col min="2" max="2" width="82.42578125" style="45" customWidth="1"/>
    <col min="3" max="3" width="12.140625" style="45" customWidth="1"/>
    <col min="4" max="4" width="12" style="45" bestFit="1" customWidth="1"/>
    <col min="5" max="5" width="18" style="45" bestFit="1" customWidth="1"/>
    <col min="6" max="6" width="16.140625" style="45" bestFit="1" customWidth="1"/>
    <col min="7" max="7" width="37.28515625" style="45" customWidth="1"/>
    <col min="8" max="16384" width="11.42578125" style="45"/>
  </cols>
  <sheetData>
    <row r="1" spans="1:7" ht="57.75" customHeight="1">
      <c r="A1" s="176" t="s">
        <v>262</v>
      </c>
      <c r="B1" s="176"/>
      <c r="C1" s="176"/>
      <c r="D1" s="176"/>
      <c r="E1" s="176"/>
      <c r="F1" s="176"/>
      <c r="G1" s="176"/>
    </row>
    <row r="2" spans="1:7">
      <c r="A2" s="177" t="s">
        <v>263</v>
      </c>
      <c r="B2" s="178"/>
      <c r="C2" s="178"/>
      <c r="D2" s="178"/>
      <c r="E2" s="178"/>
      <c r="F2" s="178"/>
      <c r="G2" s="178"/>
    </row>
    <row r="3" spans="1:7">
      <c r="A3" s="179" t="s">
        <v>264</v>
      </c>
      <c r="B3" s="180"/>
      <c r="C3" s="180"/>
      <c r="D3" s="180"/>
      <c r="E3" s="180"/>
      <c r="F3" s="180"/>
      <c r="G3" s="181"/>
    </row>
    <row r="4" spans="1:7">
      <c r="A4" s="46" t="s">
        <v>265</v>
      </c>
      <c r="B4" s="46" t="s">
        <v>266</v>
      </c>
      <c r="C4" s="46" t="s">
        <v>267</v>
      </c>
      <c r="D4" s="47" t="s">
        <v>268</v>
      </c>
      <c r="E4" s="46" t="s">
        <v>269</v>
      </c>
      <c r="F4" s="46" t="s">
        <v>270</v>
      </c>
      <c r="G4" s="48" t="s">
        <v>271</v>
      </c>
    </row>
    <row r="5" spans="1:7" ht="49.9" customHeight="1">
      <c r="A5" s="182">
        <v>1</v>
      </c>
      <c r="B5" s="185" t="s">
        <v>272</v>
      </c>
      <c r="C5" s="186"/>
      <c r="D5" s="186"/>
      <c r="E5" s="186"/>
      <c r="F5" s="186"/>
      <c r="G5" s="187"/>
    </row>
    <row r="6" spans="1:7" ht="40.15" customHeight="1">
      <c r="A6" s="183"/>
      <c r="B6" s="188" t="s">
        <v>273</v>
      </c>
      <c r="C6" s="189"/>
      <c r="D6" s="189"/>
      <c r="E6" s="189"/>
      <c r="F6" s="190"/>
      <c r="G6" s="191">
        <f>SUM(F7:F13)</f>
        <v>0</v>
      </c>
    </row>
    <row r="7" spans="1:7" ht="42" customHeight="1">
      <c r="A7" s="183"/>
      <c r="B7" s="49" t="s">
        <v>274</v>
      </c>
      <c r="C7" s="50" t="s">
        <v>275</v>
      </c>
      <c r="D7" s="50">
        <v>1</v>
      </c>
      <c r="E7" s="51"/>
      <c r="F7" s="52"/>
      <c r="G7" s="192"/>
    </row>
    <row r="8" spans="1:7" ht="34.9" customHeight="1">
      <c r="A8" s="183"/>
      <c r="B8" s="53" t="s">
        <v>276</v>
      </c>
      <c r="C8" s="54" t="s">
        <v>275</v>
      </c>
      <c r="D8" s="55">
        <v>1</v>
      </c>
      <c r="E8" s="56"/>
      <c r="F8" s="56"/>
      <c r="G8" s="192"/>
    </row>
    <row r="9" spans="1:7" ht="139.9" customHeight="1">
      <c r="A9" s="183"/>
      <c r="B9" s="57" t="s">
        <v>277</v>
      </c>
      <c r="C9" s="50" t="s">
        <v>278</v>
      </c>
      <c r="D9" s="58">
        <v>27</v>
      </c>
      <c r="E9" s="59"/>
      <c r="F9" s="59"/>
      <c r="G9" s="192"/>
    </row>
    <row r="10" spans="1:7" ht="34.9" customHeight="1">
      <c r="A10" s="183"/>
      <c r="B10" s="57" t="s">
        <v>279</v>
      </c>
      <c r="C10" s="50" t="s">
        <v>278</v>
      </c>
      <c r="D10" s="58">
        <v>27</v>
      </c>
      <c r="E10" s="51"/>
      <c r="F10" s="59"/>
      <c r="G10" s="192"/>
    </row>
    <row r="11" spans="1:7" ht="42" customHeight="1">
      <c r="A11" s="183"/>
      <c r="B11" s="53" t="s">
        <v>280</v>
      </c>
      <c r="C11" s="60" t="s">
        <v>281</v>
      </c>
      <c r="D11" s="61">
        <v>8</v>
      </c>
      <c r="E11" s="62"/>
      <c r="F11" s="63"/>
      <c r="G11" s="192"/>
    </row>
    <row r="12" spans="1:7" ht="34.9" customHeight="1">
      <c r="A12" s="183"/>
      <c r="B12" s="53" t="s">
        <v>282</v>
      </c>
      <c r="C12" s="50" t="s">
        <v>278</v>
      </c>
      <c r="D12" s="61">
        <v>0</v>
      </c>
      <c r="E12" s="62"/>
      <c r="F12" s="62"/>
      <c r="G12" s="192"/>
    </row>
    <row r="13" spans="1:7" ht="34.9" customHeight="1">
      <c r="A13" s="184"/>
      <c r="B13" s="64" t="s">
        <v>283</v>
      </c>
      <c r="C13" s="50" t="s">
        <v>278</v>
      </c>
      <c r="D13" s="58">
        <v>2</v>
      </c>
      <c r="E13" s="59"/>
      <c r="F13" s="59"/>
      <c r="G13" s="193"/>
    </row>
    <row r="14" spans="1:7" ht="40.15" customHeight="1">
      <c r="A14" s="194">
        <v>2</v>
      </c>
      <c r="B14" s="196" t="s">
        <v>284</v>
      </c>
      <c r="C14" s="197"/>
      <c r="D14" s="197"/>
      <c r="E14" s="197"/>
      <c r="F14" s="198"/>
      <c r="G14" s="199">
        <f>F15+F16</f>
        <v>0</v>
      </c>
    </row>
    <row r="15" spans="1:7" ht="42" customHeight="1">
      <c r="A15" s="195"/>
      <c r="B15" s="65" t="s">
        <v>285</v>
      </c>
      <c r="C15" s="66" t="s">
        <v>278</v>
      </c>
      <c r="D15" s="66">
        <v>9</v>
      </c>
      <c r="E15" s="67"/>
      <c r="F15" s="67"/>
      <c r="G15" s="200"/>
    </row>
    <row r="16" spans="1:7" ht="49.15" customHeight="1">
      <c r="A16" s="195"/>
      <c r="B16" s="65" t="s">
        <v>286</v>
      </c>
      <c r="C16" s="66" t="s">
        <v>278</v>
      </c>
      <c r="D16" s="66">
        <v>9</v>
      </c>
      <c r="E16" s="51"/>
      <c r="F16" s="52"/>
      <c r="G16" s="200"/>
    </row>
    <row r="17" spans="1:7" ht="40.15" customHeight="1">
      <c r="A17" s="201">
        <v>3</v>
      </c>
      <c r="B17" s="203" t="s">
        <v>287</v>
      </c>
      <c r="C17" s="203"/>
      <c r="D17" s="203"/>
      <c r="E17" s="203"/>
      <c r="F17" s="188"/>
      <c r="G17" s="199">
        <f>SUM(F19:F22)</f>
        <v>0</v>
      </c>
    </row>
    <row r="18" spans="1:7" ht="42" customHeight="1">
      <c r="A18" s="202"/>
      <c r="B18" s="49" t="s">
        <v>274</v>
      </c>
      <c r="C18" s="50" t="s">
        <v>275</v>
      </c>
      <c r="D18" s="50">
        <v>1</v>
      </c>
      <c r="E18" s="51"/>
      <c r="F18" s="52"/>
      <c r="G18" s="199"/>
    </row>
    <row r="19" spans="1:7" ht="34.9" customHeight="1">
      <c r="A19" s="183"/>
      <c r="B19" s="68" t="s">
        <v>288</v>
      </c>
      <c r="C19" s="69" t="s">
        <v>278</v>
      </c>
      <c r="D19" s="70">
        <v>418</v>
      </c>
      <c r="E19" s="51"/>
      <c r="F19" s="71"/>
      <c r="G19" s="199"/>
    </row>
    <row r="20" spans="1:7" ht="34.9" customHeight="1">
      <c r="A20" s="183"/>
      <c r="B20" s="53" t="s">
        <v>289</v>
      </c>
      <c r="C20" s="50" t="s">
        <v>290</v>
      </c>
      <c r="D20" s="61">
        <v>1</v>
      </c>
      <c r="E20" s="72"/>
      <c r="F20" s="62"/>
      <c r="G20" s="199"/>
    </row>
    <row r="21" spans="1:7" ht="42" customHeight="1">
      <c r="A21" s="183"/>
      <c r="B21" s="53" t="s">
        <v>291</v>
      </c>
      <c r="C21" s="69" t="s">
        <v>278</v>
      </c>
      <c r="D21" s="61">
        <v>16</v>
      </c>
      <c r="E21" s="51"/>
      <c r="F21" s="73"/>
      <c r="G21" s="191"/>
    </row>
    <row r="22" spans="1:7" ht="72.599999999999994" customHeight="1">
      <c r="A22" s="183"/>
      <c r="B22" s="74" t="s">
        <v>292</v>
      </c>
      <c r="C22" s="60" t="s">
        <v>293</v>
      </c>
      <c r="D22" s="61">
        <v>0</v>
      </c>
      <c r="E22" s="62"/>
      <c r="F22" s="73"/>
      <c r="G22" s="191"/>
    </row>
    <row r="23" spans="1:7" ht="40.15" customHeight="1">
      <c r="A23" s="204">
        <v>4</v>
      </c>
      <c r="B23" s="206" t="s">
        <v>294</v>
      </c>
      <c r="C23" s="206"/>
      <c r="D23" s="206"/>
      <c r="E23" s="206"/>
      <c r="F23" s="206"/>
      <c r="G23" s="207">
        <f>SUM(F23:F31)</f>
        <v>0</v>
      </c>
    </row>
    <row r="24" spans="1:7" ht="40.15" customHeight="1">
      <c r="A24" s="195"/>
      <c r="B24" s="49" t="s">
        <v>274</v>
      </c>
      <c r="C24" s="54" t="s">
        <v>275</v>
      </c>
      <c r="D24" s="54">
        <v>1</v>
      </c>
      <c r="E24" s="56"/>
      <c r="F24" s="75"/>
      <c r="G24" s="207"/>
    </row>
    <row r="25" spans="1:7" ht="34.9" customHeight="1">
      <c r="A25" s="195"/>
      <c r="B25" s="76" t="s">
        <v>295</v>
      </c>
      <c r="C25" s="54" t="s">
        <v>275</v>
      </c>
      <c r="D25" s="55">
        <v>2</v>
      </c>
      <c r="E25" s="56"/>
      <c r="F25" s="56"/>
      <c r="G25" s="207"/>
    </row>
    <row r="26" spans="1:7" ht="77.45" customHeight="1">
      <c r="A26" s="195"/>
      <c r="B26" s="77" t="s">
        <v>296</v>
      </c>
      <c r="C26" s="54" t="s">
        <v>278</v>
      </c>
      <c r="D26" s="55">
        <v>104</v>
      </c>
      <c r="E26" s="59"/>
      <c r="F26" s="78"/>
      <c r="G26" s="207"/>
    </row>
    <row r="27" spans="1:7" ht="34.9" customHeight="1">
      <c r="A27" s="195"/>
      <c r="B27" s="77" t="s">
        <v>297</v>
      </c>
      <c r="C27" s="54" t="s">
        <v>278</v>
      </c>
      <c r="D27" s="55">
        <v>104</v>
      </c>
      <c r="E27" s="56"/>
      <c r="F27" s="78"/>
      <c r="G27" s="207"/>
    </row>
    <row r="28" spans="1:7" ht="83.45" customHeight="1">
      <c r="A28" s="195"/>
      <c r="B28" s="77" t="s">
        <v>298</v>
      </c>
      <c r="C28" s="54" t="s">
        <v>299</v>
      </c>
      <c r="D28" s="55">
        <v>88</v>
      </c>
      <c r="E28" s="56"/>
      <c r="F28" s="78"/>
      <c r="G28" s="207"/>
    </row>
    <row r="29" spans="1:7" ht="34.9" customHeight="1">
      <c r="A29" s="195"/>
      <c r="B29" s="77" t="s">
        <v>300</v>
      </c>
      <c r="C29" s="54" t="s">
        <v>278</v>
      </c>
      <c r="D29" s="55">
        <v>1</v>
      </c>
      <c r="E29" s="56"/>
      <c r="F29" s="56"/>
      <c r="G29" s="207"/>
    </row>
    <row r="30" spans="1:7" ht="42" customHeight="1">
      <c r="A30" s="195"/>
      <c r="B30" s="53" t="s">
        <v>291</v>
      </c>
      <c r="C30" s="69" t="s">
        <v>278</v>
      </c>
      <c r="D30" s="61">
        <v>16</v>
      </c>
      <c r="E30" s="51"/>
      <c r="F30" s="73"/>
      <c r="G30" s="207"/>
    </row>
    <row r="31" spans="1:7" ht="70.150000000000006" customHeight="1">
      <c r="A31" s="205"/>
      <c r="B31" s="76" t="s">
        <v>301</v>
      </c>
      <c r="C31" s="54" t="s">
        <v>293</v>
      </c>
      <c r="D31" s="55">
        <v>0</v>
      </c>
      <c r="E31" s="78"/>
      <c r="F31" s="78"/>
      <c r="G31" s="207"/>
    </row>
    <row r="32" spans="1:7" ht="49.9" customHeight="1">
      <c r="A32" s="201"/>
      <c r="B32" s="208" t="s">
        <v>302</v>
      </c>
      <c r="C32" s="209"/>
      <c r="D32" s="209"/>
      <c r="E32" s="209"/>
      <c r="F32" s="209"/>
      <c r="G32" s="207">
        <f>SUM(F33:F49)</f>
        <v>0</v>
      </c>
    </row>
    <row r="33" spans="1:7" ht="96.6" customHeight="1">
      <c r="A33" s="202"/>
      <c r="B33" s="68" t="s">
        <v>303</v>
      </c>
      <c r="C33" s="66" t="s">
        <v>275</v>
      </c>
      <c r="D33" s="66">
        <v>3</v>
      </c>
      <c r="E33" s="51"/>
      <c r="F33" s="79"/>
      <c r="G33" s="207"/>
    </row>
    <row r="34" spans="1:7" ht="42" customHeight="1">
      <c r="A34" s="202"/>
      <c r="B34" s="76" t="s">
        <v>304</v>
      </c>
      <c r="C34" s="50" t="s">
        <v>290</v>
      </c>
      <c r="D34" s="61">
        <v>1</v>
      </c>
      <c r="E34" s="80"/>
      <c r="F34" s="73"/>
      <c r="G34" s="207"/>
    </row>
    <row r="35" spans="1:7" ht="54" customHeight="1">
      <c r="A35" s="202"/>
      <c r="B35" s="76" t="s">
        <v>305</v>
      </c>
      <c r="C35" s="54" t="s">
        <v>293</v>
      </c>
      <c r="D35" s="55">
        <v>0</v>
      </c>
      <c r="E35" s="78"/>
      <c r="F35" s="81"/>
      <c r="G35" s="207"/>
    </row>
    <row r="36" spans="1:7" ht="42" customHeight="1">
      <c r="A36" s="202"/>
      <c r="B36" s="53" t="s">
        <v>291</v>
      </c>
      <c r="C36" s="50" t="s">
        <v>290</v>
      </c>
      <c r="D36" s="61">
        <v>1</v>
      </c>
      <c r="E36" s="80"/>
      <c r="F36" s="73"/>
      <c r="G36" s="207"/>
    </row>
    <row r="37" spans="1:7" ht="64.150000000000006" customHeight="1">
      <c r="A37" s="202"/>
      <c r="B37" s="77" t="s">
        <v>306</v>
      </c>
      <c r="C37" s="54" t="s">
        <v>293</v>
      </c>
      <c r="D37" s="55">
        <v>0</v>
      </c>
      <c r="E37" s="78"/>
      <c r="F37" s="81"/>
      <c r="G37" s="207"/>
    </row>
    <row r="38" spans="1:7" ht="40.15" customHeight="1">
      <c r="A38" s="210">
        <v>1</v>
      </c>
      <c r="B38" s="206" t="s">
        <v>307</v>
      </c>
      <c r="C38" s="206"/>
      <c r="D38" s="206"/>
      <c r="E38" s="206"/>
      <c r="F38" s="206"/>
      <c r="G38" s="211">
        <f>SUM(F40:F49)</f>
        <v>0</v>
      </c>
    </row>
    <row r="39" spans="1:7" ht="37.9" customHeight="1">
      <c r="A39" s="210"/>
      <c r="B39" s="214" t="s">
        <v>308</v>
      </c>
      <c r="C39" s="214"/>
      <c r="D39" s="214"/>
      <c r="E39" s="214"/>
      <c r="F39" s="214"/>
      <c r="G39" s="212"/>
    </row>
    <row r="40" spans="1:7" ht="34.9" customHeight="1">
      <c r="A40" s="210"/>
      <c r="B40" s="77" t="s">
        <v>309</v>
      </c>
      <c r="C40" s="69" t="s">
        <v>310</v>
      </c>
      <c r="D40" s="82">
        <v>138</v>
      </c>
      <c r="E40" s="59"/>
      <c r="F40" s="83"/>
      <c r="G40" s="212"/>
    </row>
    <row r="41" spans="1:7" ht="34.9" customHeight="1">
      <c r="A41" s="210"/>
      <c r="B41" s="77" t="s">
        <v>311</v>
      </c>
      <c r="C41" s="54" t="s">
        <v>278</v>
      </c>
      <c r="D41" s="55">
        <v>1</v>
      </c>
      <c r="E41" s="78"/>
      <c r="F41" s="78"/>
      <c r="G41" s="212"/>
    </row>
    <row r="42" spans="1:7" ht="34.9" customHeight="1">
      <c r="A42" s="210"/>
      <c r="B42" s="77" t="s">
        <v>312</v>
      </c>
      <c r="C42" s="54" t="s">
        <v>278</v>
      </c>
      <c r="D42" s="82">
        <v>138</v>
      </c>
      <c r="E42" s="56"/>
      <c r="F42" s="84"/>
      <c r="G42" s="212"/>
    </row>
    <row r="43" spans="1:7" ht="37.9" customHeight="1">
      <c r="A43" s="210"/>
      <c r="B43" s="215" t="s">
        <v>313</v>
      </c>
      <c r="C43" s="216"/>
      <c r="D43" s="216"/>
      <c r="E43" s="216"/>
      <c r="F43" s="217"/>
      <c r="G43" s="212"/>
    </row>
    <row r="44" spans="1:7" ht="34.9" customHeight="1">
      <c r="A44" s="210"/>
      <c r="B44" s="77" t="s">
        <v>314</v>
      </c>
      <c r="C44" s="50" t="s">
        <v>310</v>
      </c>
      <c r="D44" s="58">
        <v>240</v>
      </c>
      <c r="E44" s="59"/>
      <c r="F44" s="59"/>
      <c r="G44" s="212"/>
    </row>
    <row r="45" spans="1:7" ht="34.9" customHeight="1">
      <c r="A45" s="210"/>
      <c r="B45" s="77" t="s">
        <v>315</v>
      </c>
      <c r="C45" s="50" t="s">
        <v>310</v>
      </c>
      <c r="D45" s="55">
        <v>1</v>
      </c>
      <c r="E45" s="78"/>
      <c r="F45" s="59"/>
      <c r="G45" s="212"/>
    </row>
    <row r="46" spans="1:7" ht="34.9" customHeight="1">
      <c r="A46" s="210"/>
      <c r="B46" s="85" t="s">
        <v>312</v>
      </c>
      <c r="C46" s="60" t="s">
        <v>310</v>
      </c>
      <c r="D46" s="61">
        <v>120</v>
      </c>
      <c r="E46" s="86"/>
      <c r="F46" s="63"/>
      <c r="G46" s="212"/>
    </row>
    <row r="47" spans="1:7" ht="37.9" customHeight="1">
      <c r="A47" s="210"/>
      <c r="B47" s="214" t="s">
        <v>316</v>
      </c>
      <c r="C47" s="214"/>
      <c r="D47" s="214"/>
      <c r="E47" s="214"/>
      <c r="F47" s="214"/>
      <c r="G47" s="212"/>
    </row>
    <row r="48" spans="1:7" ht="34.9" customHeight="1">
      <c r="A48" s="210"/>
      <c r="B48" s="87" t="s">
        <v>317</v>
      </c>
      <c r="C48" s="69" t="s">
        <v>310</v>
      </c>
      <c r="D48" s="88">
        <v>70</v>
      </c>
      <c r="E48" s="59"/>
      <c r="F48" s="89"/>
      <c r="G48" s="212"/>
    </row>
    <row r="49" spans="1:7" ht="34.9" customHeight="1">
      <c r="A49" s="210"/>
      <c r="B49" s="77" t="s">
        <v>318</v>
      </c>
      <c r="C49" s="54" t="s">
        <v>278</v>
      </c>
      <c r="D49" s="55">
        <v>1</v>
      </c>
      <c r="E49" s="78"/>
      <c r="F49" s="78"/>
      <c r="G49" s="213"/>
    </row>
    <row r="50" spans="1:7" ht="45" customHeight="1">
      <c r="A50" s="220"/>
      <c r="B50" s="222" t="s">
        <v>319</v>
      </c>
      <c r="C50" s="223"/>
      <c r="D50" s="223"/>
      <c r="E50" s="223"/>
      <c r="F50" s="224"/>
      <c r="G50" s="225">
        <f>SUM(F51:F54)</f>
        <v>0</v>
      </c>
    </row>
    <row r="51" spans="1:7" ht="42" customHeight="1">
      <c r="A51" s="221"/>
      <c r="B51" s="77" t="s">
        <v>320</v>
      </c>
      <c r="C51" s="54" t="s">
        <v>310</v>
      </c>
      <c r="D51" s="55">
        <v>151</v>
      </c>
      <c r="E51" s="59"/>
      <c r="F51" s="78"/>
      <c r="G51" s="212"/>
    </row>
    <row r="52" spans="1:7" ht="34.9" customHeight="1">
      <c r="A52" s="221"/>
      <c r="B52" s="77" t="s">
        <v>321</v>
      </c>
      <c r="C52" s="54" t="s">
        <v>310</v>
      </c>
      <c r="D52" s="55">
        <v>1</v>
      </c>
      <c r="E52" s="78"/>
      <c r="F52" s="59"/>
      <c r="G52" s="212"/>
    </row>
    <row r="53" spans="1:7" ht="34.9" customHeight="1">
      <c r="A53" s="221"/>
      <c r="B53" s="90" t="s">
        <v>322</v>
      </c>
      <c r="C53" s="50" t="s">
        <v>310</v>
      </c>
      <c r="D53" s="61">
        <v>76</v>
      </c>
      <c r="E53" s="63"/>
      <c r="F53" s="63"/>
      <c r="G53" s="212"/>
    </row>
    <row r="54" spans="1:7" ht="34.9" customHeight="1">
      <c r="A54" s="221"/>
      <c r="B54" s="77" t="s">
        <v>323</v>
      </c>
      <c r="C54" s="50" t="s">
        <v>310</v>
      </c>
      <c r="D54" s="55">
        <v>1</v>
      </c>
      <c r="E54" s="78"/>
      <c r="F54" s="59"/>
      <c r="G54" s="212"/>
    </row>
    <row r="55" spans="1:7" ht="40.15" customHeight="1">
      <c r="A55" s="220"/>
      <c r="B55" s="222" t="s">
        <v>324</v>
      </c>
      <c r="C55" s="223"/>
      <c r="D55" s="223"/>
      <c r="E55" s="223"/>
      <c r="F55" s="223"/>
      <c r="G55" s="207">
        <f>SUM(F57:F69)</f>
        <v>0</v>
      </c>
    </row>
    <row r="56" spans="1:7" ht="37.9" customHeight="1">
      <c r="A56" s="221"/>
      <c r="B56" s="226" t="s">
        <v>325</v>
      </c>
      <c r="C56" s="227"/>
      <c r="D56" s="227"/>
      <c r="E56" s="227"/>
      <c r="F56" s="227"/>
      <c r="G56" s="207"/>
    </row>
    <row r="57" spans="1:7" ht="34.9" customHeight="1">
      <c r="A57" s="221"/>
      <c r="B57" s="77" t="s">
        <v>326</v>
      </c>
      <c r="C57" s="54" t="s">
        <v>310</v>
      </c>
      <c r="D57" s="55">
        <v>46</v>
      </c>
      <c r="E57" s="78"/>
      <c r="F57" s="81"/>
      <c r="G57" s="207"/>
    </row>
    <row r="58" spans="1:7" ht="42" customHeight="1">
      <c r="A58" s="221"/>
      <c r="B58" s="76" t="s">
        <v>327</v>
      </c>
      <c r="C58" s="54" t="s">
        <v>278</v>
      </c>
      <c r="D58" s="55">
        <v>1</v>
      </c>
      <c r="E58" s="56"/>
      <c r="F58" s="91"/>
      <c r="G58" s="207"/>
    </row>
    <row r="59" spans="1:7" ht="34.9" customHeight="1">
      <c r="A59" s="221"/>
      <c r="B59" s="76" t="s">
        <v>328</v>
      </c>
      <c r="C59" s="92" t="s">
        <v>310</v>
      </c>
      <c r="D59" s="92">
        <v>1</v>
      </c>
      <c r="E59" s="56"/>
      <c r="F59" s="91"/>
      <c r="G59" s="207"/>
    </row>
    <row r="60" spans="1:7" ht="42" customHeight="1">
      <c r="A60" s="221"/>
      <c r="B60" s="76" t="s">
        <v>329</v>
      </c>
      <c r="C60" s="92" t="s">
        <v>310</v>
      </c>
      <c r="D60" s="92">
        <v>1</v>
      </c>
      <c r="E60" s="56"/>
      <c r="F60" s="91"/>
      <c r="G60" s="207"/>
    </row>
    <row r="61" spans="1:7" ht="34.9" customHeight="1">
      <c r="A61" s="221"/>
      <c r="B61" s="93" t="s">
        <v>330</v>
      </c>
      <c r="C61" s="92" t="s">
        <v>310</v>
      </c>
      <c r="D61" s="92">
        <v>1</v>
      </c>
      <c r="E61" s="78"/>
      <c r="F61" s="81"/>
      <c r="G61" s="207"/>
    </row>
    <row r="62" spans="1:7" ht="34.9" customHeight="1">
      <c r="A62" s="221"/>
      <c r="B62" s="76" t="s">
        <v>331</v>
      </c>
      <c r="C62" s="92" t="s">
        <v>310</v>
      </c>
      <c r="D62" s="92">
        <v>5</v>
      </c>
      <c r="E62" s="56"/>
      <c r="F62" s="91"/>
      <c r="G62" s="207"/>
    </row>
    <row r="63" spans="1:7" ht="34.9" customHeight="1">
      <c r="A63" s="221"/>
      <c r="B63" s="76" t="s">
        <v>332</v>
      </c>
      <c r="C63" s="92" t="s">
        <v>310</v>
      </c>
      <c r="D63" s="92">
        <v>1</v>
      </c>
      <c r="E63" s="56"/>
      <c r="F63" s="91"/>
      <c r="G63" s="207"/>
    </row>
    <row r="64" spans="1:7" ht="34.9" customHeight="1">
      <c r="A64" s="221"/>
      <c r="B64" s="76" t="s">
        <v>333</v>
      </c>
      <c r="C64" s="92" t="s">
        <v>310</v>
      </c>
      <c r="D64" s="92">
        <v>1</v>
      </c>
      <c r="E64" s="56"/>
      <c r="F64" s="91"/>
      <c r="G64" s="207"/>
    </row>
    <row r="65" spans="1:7" ht="37.9" customHeight="1">
      <c r="A65" s="221"/>
      <c r="B65" s="226" t="s">
        <v>334</v>
      </c>
      <c r="C65" s="227"/>
      <c r="D65" s="227"/>
      <c r="E65" s="227"/>
      <c r="F65" s="227"/>
      <c r="G65" s="207"/>
    </row>
    <row r="66" spans="1:7" ht="34.9" customHeight="1">
      <c r="A66" s="221"/>
      <c r="B66" s="77" t="s">
        <v>326</v>
      </c>
      <c r="C66" s="50" t="s">
        <v>310</v>
      </c>
      <c r="D66" s="58">
        <v>46</v>
      </c>
      <c r="E66" s="59"/>
      <c r="F66" s="94"/>
      <c r="G66" s="207"/>
    </row>
    <row r="67" spans="1:7" ht="34.9" customHeight="1">
      <c r="A67" s="221"/>
      <c r="B67" s="77" t="s">
        <v>335</v>
      </c>
      <c r="C67" s="50" t="s">
        <v>310</v>
      </c>
      <c r="D67" s="55">
        <v>1</v>
      </c>
      <c r="E67" s="56"/>
      <c r="F67" s="91"/>
      <c r="G67" s="207"/>
    </row>
    <row r="68" spans="1:7" ht="34.9" customHeight="1">
      <c r="A68" s="221"/>
      <c r="B68" s="76" t="s">
        <v>336</v>
      </c>
      <c r="C68" s="92" t="s">
        <v>310</v>
      </c>
      <c r="D68" s="92">
        <v>1</v>
      </c>
      <c r="E68" s="86"/>
      <c r="F68" s="95"/>
      <c r="G68" s="207"/>
    </row>
    <row r="69" spans="1:7" ht="34.9" customHeight="1">
      <c r="A69" s="221"/>
      <c r="B69" s="76" t="s">
        <v>337</v>
      </c>
      <c r="C69" s="92" t="s">
        <v>310</v>
      </c>
      <c r="D69" s="92">
        <v>1</v>
      </c>
      <c r="E69" s="86"/>
      <c r="F69" s="95"/>
      <c r="G69" s="207"/>
    </row>
    <row r="70" spans="1:7" ht="39.75" customHeight="1">
      <c r="A70" s="96"/>
      <c r="B70" s="97"/>
      <c r="C70" s="97"/>
      <c r="D70" s="97"/>
      <c r="E70" s="218" t="s">
        <v>338</v>
      </c>
      <c r="F70" s="219"/>
      <c r="G70" s="98">
        <f>+ROUNDUP(SUM(G6:G69),0)</f>
        <v>0</v>
      </c>
    </row>
  </sheetData>
  <mergeCells count="34">
    <mergeCell ref="E70:F70"/>
    <mergeCell ref="A50:A54"/>
    <mergeCell ref="B50:F50"/>
    <mergeCell ref="G50:G54"/>
    <mergeCell ref="A55:A69"/>
    <mergeCell ref="B55:F55"/>
    <mergeCell ref="G55:G69"/>
    <mergeCell ref="B56:F56"/>
    <mergeCell ref="B65:F65"/>
    <mergeCell ref="A38:A49"/>
    <mergeCell ref="B38:F38"/>
    <mergeCell ref="G38:G49"/>
    <mergeCell ref="B39:F39"/>
    <mergeCell ref="B43:F43"/>
    <mergeCell ref="B47:F47"/>
    <mergeCell ref="A23:A31"/>
    <mergeCell ref="B23:F23"/>
    <mergeCell ref="G23:G31"/>
    <mergeCell ref="A32:A37"/>
    <mergeCell ref="B32:F32"/>
    <mergeCell ref="G32:G37"/>
    <mergeCell ref="A14:A16"/>
    <mergeCell ref="B14:F14"/>
    <mergeCell ref="G14:G16"/>
    <mergeCell ref="A17:A22"/>
    <mergeCell ref="B17:F17"/>
    <mergeCell ref="G17:G22"/>
    <mergeCell ref="A1:G1"/>
    <mergeCell ref="A2:G2"/>
    <mergeCell ref="A3:G3"/>
    <mergeCell ref="A5:A13"/>
    <mergeCell ref="B5:G5"/>
    <mergeCell ref="B6:F6"/>
    <mergeCell ref="G6:G13"/>
  </mergeCells>
  <pageMargins left="0.7" right="0.7" top="0.75" bottom="0.75" header="0.3" footer="0.3"/>
  <pageSetup scale="46"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EEACA-2424-4464-864E-267C0F8DA742}">
  <sheetPr>
    <tabColor rgb="FF92D050"/>
  </sheetPr>
  <dimension ref="A1:H38"/>
  <sheetViews>
    <sheetView view="pageBreakPreview" zoomScaleNormal="100" zoomScaleSheetLayoutView="100" workbookViewId="0">
      <selection sqref="A1:F1"/>
    </sheetView>
  </sheetViews>
  <sheetFormatPr defaultColWidth="11.5703125" defaultRowHeight="14.45"/>
  <cols>
    <col min="1" max="1" width="11.5703125" style="45"/>
    <col min="2" max="2" width="77.42578125" style="45" customWidth="1"/>
    <col min="3" max="3" width="12.140625" style="45" customWidth="1"/>
    <col min="4" max="4" width="11.85546875" style="45" bestFit="1" customWidth="1"/>
    <col min="5" max="5" width="14.85546875" style="45" bestFit="1" customWidth="1"/>
    <col min="6" max="6" width="14.140625" style="45" bestFit="1" customWidth="1"/>
    <col min="7" max="8" width="0" style="45" hidden="1" customWidth="1"/>
    <col min="9" max="16384" width="11.5703125" style="45"/>
  </cols>
  <sheetData>
    <row r="1" spans="1:7" ht="57.75" customHeight="1" thickBot="1">
      <c r="A1" s="228" t="s">
        <v>262</v>
      </c>
      <c r="B1" s="228"/>
      <c r="C1" s="228"/>
      <c r="D1" s="228"/>
      <c r="E1" s="228"/>
      <c r="F1" s="228"/>
    </row>
    <row r="2" spans="1:7" ht="15" thickBot="1">
      <c r="A2" s="229" t="s">
        <v>339</v>
      </c>
      <c r="B2" s="230"/>
      <c r="C2" s="230"/>
      <c r="D2" s="230"/>
      <c r="E2" s="230"/>
      <c r="F2" s="231"/>
    </row>
    <row r="3" spans="1:7">
      <c r="A3" s="232"/>
      <c r="B3" s="233"/>
      <c r="C3" s="233"/>
      <c r="D3" s="233"/>
      <c r="E3" s="233"/>
      <c r="F3" s="234"/>
    </row>
    <row r="4" spans="1:7">
      <c r="A4" s="235" t="s">
        <v>264</v>
      </c>
      <c r="B4" s="236"/>
      <c r="C4" s="236"/>
      <c r="D4" s="236"/>
      <c r="E4" s="236"/>
      <c r="F4" s="237"/>
    </row>
    <row r="5" spans="1:7">
      <c r="A5" s="99" t="s">
        <v>265</v>
      </c>
      <c r="B5" s="100" t="s">
        <v>266</v>
      </c>
      <c r="C5" s="100" t="s">
        <v>267</v>
      </c>
      <c r="D5" s="100" t="s">
        <v>268</v>
      </c>
      <c r="E5" s="100" t="s">
        <v>269</v>
      </c>
      <c r="F5" s="101" t="s">
        <v>270</v>
      </c>
      <c r="G5" s="102" t="s">
        <v>340</v>
      </c>
    </row>
    <row r="6" spans="1:7">
      <c r="A6" s="238">
        <v>1</v>
      </c>
      <c r="B6" s="103" t="s">
        <v>341</v>
      </c>
      <c r="C6" s="241"/>
      <c r="D6" s="242"/>
      <c r="E6" s="242"/>
      <c r="F6" s="243"/>
    </row>
    <row r="7" spans="1:7">
      <c r="A7" s="239"/>
      <c r="B7" s="104" t="s">
        <v>342</v>
      </c>
      <c r="C7" s="244"/>
      <c r="D7" s="245"/>
      <c r="E7" s="245"/>
      <c r="F7" s="246"/>
    </row>
    <row r="8" spans="1:7">
      <c r="A8" s="239"/>
      <c r="B8" s="105" t="s">
        <v>343</v>
      </c>
      <c r="C8" s="106" t="s">
        <v>158</v>
      </c>
      <c r="D8" s="107">
        <v>1500</v>
      </c>
      <c r="E8" s="108"/>
      <c r="F8" s="109"/>
      <c r="G8" s="45">
        <v>1</v>
      </c>
    </row>
    <row r="9" spans="1:7">
      <c r="A9" s="239"/>
      <c r="B9" s="105" t="s">
        <v>344</v>
      </c>
      <c r="C9" s="110" t="s">
        <v>158</v>
      </c>
      <c r="D9" s="111">
        <v>16</v>
      </c>
      <c r="E9" s="112"/>
      <c r="F9" s="113"/>
      <c r="G9" s="45">
        <v>80</v>
      </c>
    </row>
    <row r="10" spans="1:7">
      <c r="A10" s="239"/>
      <c r="B10" s="105" t="s">
        <v>345</v>
      </c>
      <c r="C10" s="110" t="s">
        <v>135</v>
      </c>
      <c r="D10" s="111">
        <v>81</v>
      </c>
      <c r="E10" s="112"/>
      <c r="F10" s="112"/>
    </row>
    <row r="11" spans="1:7">
      <c r="A11" s="240"/>
      <c r="B11" s="105" t="s">
        <v>346</v>
      </c>
      <c r="C11" s="110" t="s">
        <v>135</v>
      </c>
      <c r="D11" s="111">
        <v>81</v>
      </c>
      <c r="E11" s="112"/>
      <c r="F11" s="112"/>
    </row>
    <row r="12" spans="1:7">
      <c r="A12" s="238">
        <v>2</v>
      </c>
      <c r="B12" s="114" t="s">
        <v>347</v>
      </c>
      <c r="C12" s="249"/>
      <c r="D12" s="250"/>
      <c r="E12" s="250"/>
      <c r="F12" s="251"/>
    </row>
    <row r="13" spans="1:7">
      <c r="A13" s="239"/>
      <c r="B13" s="115" t="s">
        <v>348</v>
      </c>
      <c r="C13" s="252"/>
      <c r="D13" s="253"/>
      <c r="E13" s="253"/>
      <c r="F13" s="254"/>
    </row>
    <row r="14" spans="1:7">
      <c r="A14" s="239"/>
      <c r="B14" s="105" t="s">
        <v>349</v>
      </c>
      <c r="C14" s="110" t="s">
        <v>350</v>
      </c>
      <c r="D14" s="111">
        <v>126</v>
      </c>
      <c r="E14" s="112"/>
      <c r="F14" s="113"/>
    </row>
    <row r="15" spans="1:7">
      <c r="A15" s="239"/>
      <c r="B15" s="105" t="s">
        <v>351</v>
      </c>
      <c r="C15" s="110" t="s">
        <v>350</v>
      </c>
      <c r="D15" s="111">
        <v>41</v>
      </c>
      <c r="E15" s="116"/>
      <c r="F15" s="113"/>
    </row>
    <row r="16" spans="1:7">
      <c r="A16" s="239"/>
      <c r="B16" s="105" t="s">
        <v>345</v>
      </c>
      <c r="C16" s="110" t="s">
        <v>135</v>
      </c>
      <c r="D16" s="111">
        <v>50</v>
      </c>
      <c r="E16" s="112"/>
      <c r="F16" s="112"/>
    </row>
    <row r="17" spans="1:8">
      <c r="A17" s="240"/>
      <c r="B17" s="105" t="s">
        <v>346</v>
      </c>
      <c r="C17" s="110" t="s">
        <v>135</v>
      </c>
      <c r="D17" s="111">
        <v>50</v>
      </c>
      <c r="E17" s="112"/>
      <c r="F17" s="112"/>
    </row>
    <row r="18" spans="1:8">
      <c r="A18" s="247">
        <v>3</v>
      </c>
      <c r="B18" s="114" t="s">
        <v>352</v>
      </c>
      <c r="C18" s="249"/>
      <c r="D18" s="250"/>
      <c r="E18" s="250"/>
      <c r="F18" s="251"/>
    </row>
    <row r="19" spans="1:8">
      <c r="A19" s="247"/>
      <c r="B19" s="115" t="s">
        <v>353</v>
      </c>
      <c r="C19" s="252"/>
      <c r="D19" s="253"/>
      <c r="E19" s="253"/>
      <c r="F19" s="254"/>
    </row>
    <row r="20" spans="1:8">
      <c r="A20" s="247"/>
      <c r="B20" s="117" t="s">
        <v>354</v>
      </c>
      <c r="C20" s="110" t="s">
        <v>158</v>
      </c>
      <c r="D20" s="111">
        <v>240</v>
      </c>
      <c r="E20" s="118"/>
      <c r="F20" s="118"/>
      <c r="G20" s="45">
        <v>1</v>
      </c>
    </row>
    <row r="21" spans="1:8">
      <c r="A21" s="247"/>
      <c r="B21" s="117" t="s">
        <v>355</v>
      </c>
      <c r="C21" s="110" t="s">
        <v>158</v>
      </c>
      <c r="D21" s="111">
        <v>26</v>
      </c>
      <c r="E21" s="112"/>
      <c r="F21" s="112"/>
      <c r="G21" s="45">
        <v>130</v>
      </c>
      <c r="H21" s="45">
        <v>5</v>
      </c>
    </row>
    <row r="22" spans="1:8">
      <c r="A22" s="247"/>
      <c r="B22" s="119" t="s">
        <v>356</v>
      </c>
      <c r="C22" s="110" t="s">
        <v>158</v>
      </c>
      <c r="D22" s="111">
        <v>14</v>
      </c>
      <c r="E22" s="120"/>
      <c r="F22" s="120"/>
      <c r="G22" s="45">
        <v>70</v>
      </c>
    </row>
    <row r="23" spans="1:8">
      <c r="A23" s="247"/>
      <c r="B23" s="117" t="s">
        <v>357</v>
      </c>
      <c r="C23" s="110" t="s">
        <v>358</v>
      </c>
      <c r="D23" s="111">
        <v>15</v>
      </c>
      <c r="E23" s="112"/>
      <c r="F23" s="112"/>
      <c r="G23" s="45">
        <v>1</v>
      </c>
    </row>
    <row r="24" spans="1:8">
      <c r="A24" s="247"/>
      <c r="B24" s="117" t="s">
        <v>359</v>
      </c>
      <c r="C24" s="110" t="s">
        <v>158</v>
      </c>
      <c r="D24" s="111">
        <v>40</v>
      </c>
      <c r="E24" s="112"/>
      <c r="F24" s="112"/>
      <c r="G24" s="45">
        <v>200</v>
      </c>
      <c r="H24" s="45">
        <v>5</v>
      </c>
    </row>
    <row r="25" spans="1:8">
      <c r="A25" s="247"/>
      <c r="B25" s="117" t="s">
        <v>360</v>
      </c>
      <c r="C25" s="110" t="s">
        <v>158</v>
      </c>
      <c r="D25" s="111">
        <v>14</v>
      </c>
      <c r="E25" s="112"/>
      <c r="F25" s="112"/>
      <c r="G25" s="45">
        <v>70</v>
      </c>
    </row>
    <row r="26" spans="1:8">
      <c r="A26" s="247"/>
      <c r="B26" s="117" t="s">
        <v>361</v>
      </c>
      <c r="C26" s="110" t="s">
        <v>358</v>
      </c>
      <c r="D26" s="111">
        <v>8</v>
      </c>
      <c r="E26" s="112"/>
      <c r="F26" s="112"/>
      <c r="G26" s="45">
        <v>4</v>
      </c>
    </row>
    <row r="27" spans="1:8">
      <c r="A27" s="247"/>
      <c r="B27" s="117" t="s">
        <v>362</v>
      </c>
      <c r="C27" s="110" t="s">
        <v>158</v>
      </c>
      <c r="D27" s="111">
        <v>12</v>
      </c>
      <c r="E27" s="112"/>
      <c r="F27" s="112"/>
    </row>
    <row r="28" spans="1:8">
      <c r="A28" s="247"/>
      <c r="B28" s="119" t="s">
        <v>345</v>
      </c>
      <c r="C28" s="110" t="s">
        <v>135</v>
      </c>
      <c r="D28" s="111">
        <v>476</v>
      </c>
      <c r="E28" s="112"/>
      <c r="F28" s="112"/>
    </row>
    <row r="29" spans="1:8">
      <c r="A29" s="247"/>
      <c r="B29" s="119" t="s">
        <v>346</v>
      </c>
      <c r="C29" s="110" t="s">
        <v>135</v>
      </c>
      <c r="D29" s="111">
        <v>476</v>
      </c>
      <c r="E29" s="112"/>
      <c r="F29" s="112"/>
    </row>
    <row r="30" spans="1:8">
      <c r="A30" s="247">
        <v>4</v>
      </c>
      <c r="B30" s="121" t="s">
        <v>363</v>
      </c>
      <c r="C30" s="248"/>
      <c r="D30" s="248"/>
      <c r="E30" s="248"/>
      <c r="F30" s="248"/>
    </row>
    <row r="31" spans="1:8">
      <c r="A31" s="247"/>
      <c r="B31" s="117" t="s">
        <v>364</v>
      </c>
      <c r="C31" s="110" t="s">
        <v>158</v>
      </c>
      <c r="D31" s="111">
        <v>14</v>
      </c>
      <c r="E31" s="120"/>
      <c r="F31" s="120"/>
      <c r="G31" s="45">
        <v>210</v>
      </c>
    </row>
    <row r="32" spans="1:8">
      <c r="A32" s="247"/>
      <c r="B32" s="119" t="s">
        <v>365</v>
      </c>
      <c r="C32" s="110" t="s">
        <v>158</v>
      </c>
      <c r="D32" s="111">
        <v>138</v>
      </c>
      <c r="E32" s="120"/>
      <c r="F32" s="120"/>
      <c r="G32" s="45">
        <v>10</v>
      </c>
    </row>
    <row r="33" spans="1:7">
      <c r="A33" s="247"/>
      <c r="B33" s="119" t="s">
        <v>366</v>
      </c>
      <c r="C33" s="110" t="s">
        <v>158</v>
      </c>
      <c r="D33" s="111">
        <v>18</v>
      </c>
      <c r="E33" s="120"/>
      <c r="F33" s="120"/>
      <c r="G33" s="45">
        <v>4</v>
      </c>
    </row>
    <row r="34" spans="1:7">
      <c r="A34" s="247"/>
      <c r="B34" s="119" t="s">
        <v>367</v>
      </c>
      <c r="C34" s="110" t="s">
        <v>358</v>
      </c>
      <c r="D34" s="111">
        <v>75</v>
      </c>
      <c r="E34" s="120"/>
      <c r="F34" s="120"/>
      <c r="G34" s="45">
        <v>2</v>
      </c>
    </row>
    <row r="35" spans="1:7">
      <c r="A35" s="247"/>
      <c r="B35" s="119" t="s">
        <v>345</v>
      </c>
      <c r="C35" s="110" t="s">
        <v>135</v>
      </c>
      <c r="D35" s="111">
        <v>226</v>
      </c>
      <c r="E35" s="120"/>
      <c r="F35" s="120"/>
    </row>
    <row r="36" spans="1:7">
      <c r="A36" s="247"/>
      <c r="B36" s="119" t="s">
        <v>346</v>
      </c>
      <c r="C36" s="110" t="s">
        <v>135</v>
      </c>
      <c r="D36" s="111">
        <v>226</v>
      </c>
      <c r="E36" s="120"/>
      <c r="F36" s="120"/>
    </row>
    <row r="37" spans="1:7">
      <c r="A37" s="122"/>
      <c r="B37" s="123"/>
      <c r="C37" s="124"/>
      <c r="D37" s="124"/>
      <c r="E37" s="125"/>
      <c r="F37" s="126"/>
    </row>
    <row r="38" spans="1:7" ht="15" thickBot="1">
      <c r="A38" s="127"/>
      <c r="B38" s="128"/>
      <c r="C38" s="129"/>
      <c r="D38" s="129"/>
      <c r="E38" s="130" t="s">
        <v>338</v>
      </c>
      <c r="F38" s="131">
        <f>ROUNDUP(SUM(F6:F36),0)</f>
        <v>0</v>
      </c>
    </row>
  </sheetData>
  <mergeCells count="15">
    <mergeCell ref="A30:A36"/>
    <mergeCell ref="C30:F30"/>
    <mergeCell ref="A12:A17"/>
    <mergeCell ref="C12:F12"/>
    <mergeCell ref="C13:F13"/>
    <mergeCell ref="A18:A29"/>
    <mergeCell ref="C18:F18"/>
    <mergeCell ref="C19:F19"/>
    <mergeCell ref="A1:F1"/>
    <mergeCell ref="A2:F2"/>
    <mergeCell ref="A3:F3"/>
    <mergeCell ref="A4:F4"/>
    <mergeCell ref="A6:A11"/>
    <mergeCell ref="C6:F6"/>
    <mergeCell ref="C7:F7"/>
  </mergeCells>
  <pageMargins left="0.7" right="0.7" top="0.75" bottom="0.75" header="0.3" footer="0.3"/>
  <pageSetup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CDCA6-C2B8-4BD0-AA1B-E235DBC25C56}">
  <sheetPr>
    <tabColor rgb="FF92D050"/>
  </sheetPr>
  <dimension ref="A1:J637"/>
  <sheetViews>
    <sheetView tabSelected="1" view="pageBreakPreview" topLeftCell="A155" zoomScale="130" zoomScaleNormal="100" zoomScaleSheetLayoutView="130" workbookViewId="0">
      <selection activeCell="B178" sqref="B178"/>
    </sheetView>
  </sheetViews>
  <sheetFormatPr defaultColWidth="11.42578125" defaultRowHeight="13.15"/>
  <cols>
    <col min="1" max="1" width="7.85546875" style="2" customWidth="1"/>
    <col min="2" max="2" width="51.7109375" customWidth="1"/>
    <col min="3" max="3" width="12.5703125" customWidth="1"/>
    <col min="4" max="4" width="11.5703125" style="143"/>
    <col min="6" max="6" width="67.42578125" customWidth="1"/>
    <col min="8" max="8" width="16" customWidth="1"/>
  </cols>
  <sheetData>
    <row r="1" spans="1:4" ht="48.6" customHeight="1">
      <c r="A1" s="160" t="s">
        <v>0</v>
      </c>
      <c r="B1" s="160"/>
      <c r="C1" s="160"/>
      <c r="D1" s="160"/>
    </row>
    <row r="4" spans="1:4">
      <c r="A4" s="255" t="s">
        <v>368</v>
      </c>
      <c r="B4" s="255"/>
      <c r="C4" s="255"/>
      <c r="D4" s="255"/>
    </row>
    <row r="5" spans="1:4">
      <c r="A5" s="132" t="s">
        <v>369</v>
      </c>
      <c r="B5" s="133" t="s">
        <v>266</v>
      </c>
      <c r="C5" s="133" t="s">
        <v>267</v>
      </c>
      <c r="D5" s="134" t="s">
        <v>268</v>
      </c>
    </row>
    <row r="6" spans="1:4" ht="26.45">
      <c r="A6" s="135">
        <v>1</v>
      </c>
      <c r="B6" s="136" t="s">
        <v>370</v>
      </c>
      <c r="C6" s="137" t="s">
        <v>10</v>
      </c>
      <c r="D6" s="138">
        <v>3</v>
      </c>
    </row>
    <row r="7" spans="1:4" ht="14.45">
      <c r="A7" s="135">
        <v>2</v>
      </c>
      <c r="B7" s="136" t="s">
        <v>371</v>
      </c>
      <c r="C7" s="137" t="s">
        <v>372</v>
      </c>
      <c r="D7" s="139">
        <v>1.47</v>
      </c>
    </row>
    <row r="8" spans="1:4" ht="14.45">
      <c r="A8" s="135">
        <v>3</v>
      </c>
      <c r="B8" s="136" t="s">
        <v>373</v>
      </c>
      <c r="C8" s="137" t="s">
        <v>10</v>
      </c>
      <c r="D8" s="140">
        <v>1</v>
      </c>
    </row>
    <row r="9" spans="1:4" ht="14.45">
      <c r="A9" s="135">
        <v>4</v>
      </c>
      <c r="B9" s="136" t="s">
        <v>374</v>
      </c>
      <c r="C9" s="137" t="s">
        <v>10</v>
      </c>
      <c r="D9" s="138">
        <v>2</v>
      </c>
    </row>
    <row r="11" spans="1:4">
      <c r="A11" s="255" t="s">
        <v>375</v>
      </c>
      <c r="B11" s="255"/>
      <c r="C11" s="255"/>
      <c r="D11" s="255"/>
    </row>
    <row r="12" spans="1:4">
      <c r="A12" s="132" t="s">
        <v>369</v>
      </c>
      <c r="B12" s="133" t="s">
        <v>266</v>
      </c>
      <c r="C12" s="133" t="s">
        <v>267</v>
      </c>
      <c r="D12" s="134" t="s">
        <v>268</v>
      </c>
    </row>
    <row r="13" spans="1:4" ht="14.45">
      <c r="A13" s="135">
        <v>2</v>
      </c>
      <c r="B13" s="136" t="s">
        <v>376</v>
      </c>
      <c r="C13" s="137" t="s">
        <v>372</v>
      </c>
      <c r="D13" s="141">
        <v>18.899999999999999</v>
      </c>
    </row>
    <row r="14" spans="1:4" ht="14.45">
      <c r="A14" s="135">
        <v>3</v>
      </c>
      <c r="B14" s="136" t="s">
        <v>377</v>
      </c>
      <c r="C14" s="137" t="s">
        <v>372</v>
      </c>
      <c r="D14" s="138">
        <v>6</v>
      </c>
    </row>
    <row r="15" spans="1:4" ht="14.45">
      <c r="A15" s="135">
        <v>4</v>
      </c>
      <c r="B15" s="136" t="s">
        <v>378</v>
      </c>
      <c r="C15" s="137" t="s">
        <v>372</v>
      </c>
      <c r="D15" s="138">
        <v>9</v>
      </c>
    </row>
    <row r="16" spans="1:4" ht="14.45">
      <c r="A16" s="135">
        <v>5</v>
      </c>
      <c r="B16" s="136" t="s">
        <v>379</v>
      </c>
      <c r="C16" s="137" t="s">
        <v>10</v>
      </c>
      <c r="D16" s="138">
        <v>6</v>
      </c>
    </row>
    <row r="17" spans="1:4" ht="14.45">
      <c r="A17" s="135">
        <v>6</v>
      </c>
      <c r="B17" s="136" t="s">
        <v>380</v>
      </c>
      <c r="C17" s="137" t="s">
        <v>372</v>
      </c>
      <c r="D17" s="138">
        <v>2</v>
      </c>
    </row>
    <row r="18" spans="1:4" ht="14.45">
      <c r="A18" s="135">
        <v>7</v>
      </c>
      <c r="B18" s="136" t="s">
        <v>381</v>
      </c>
      <c r="C18" s="137" t="s">
        <v>10</v>
      </c>
      <c r="D18" s="138">
        <v>2</v>
      </c>
    </row>
    <row r="20" spans="1:4">
      <c r="A20" s="255" t="s">
        <v>382</v>
      </c>
      <c r="B20" s="255"/>
      <c r="C20" s="255"/>
      <c r="D20" s="255"/>
    </row>
    <row r="21" spans="1:4">
      <c r="A21" s="132" t="s">
        <v>369</v>
      </c>
      <c r="B21" s="133" t="s">
        <v>266</v>
      </c>
      <c r="C21" s="133" t="s">
        <v>267</v>
      </c>
      <c r="D21" s="134" t="s">
        <v>268</v>
      </c>
    </row>
    <row r="22" spans="1:4" ht="14.45">
      <c r="A22" s="135">
        <v>1</v>
      </c>
      <c r="B22" s="136" t="s">
        <v>383</v>
      </c>
      <c r="C22" s="137" t="s">
        <v>10</v>
      </c>
      <c r="D22" s="138">
        <v>1</v>
      </c>
    </row>
    <row r="23" spans="1:4" ht="14.45">
      <c r="A23" s="135">
        <v>2</v>
      </c>
      <c r="B23" s="136" t="s">
        <v>384</v>
      </c>
      <c r="C23" s="137" t="s">
        <v>10</v>
      </c>
      <c r="D23" s="138">
        <v>2</v>
      </c>
    </row>
    <row r="24" spans="1:4" ht="14.45">
      <c r="A24" s="135">
        <v>3</v>
      </c>
      <c r="B24" s="136" t="s">
        <v>385</v>
      </c>
      <c r="C24" s="137" t="s">
        <v>372</v>
      </c>
      <c r="D24" s="138">
        <v>2</v>
      </c>
    </row>
    <row r="25" spans="1:4" ht="14.45">
      <c r="A25" s="135">
        <v>4</v>
      </c>
      <c r="B25" s="136" t="s">
        <v>386</v>
      </c>
      <c r="C25" s="137" t="s">
        <v>10</v>
      </c>
      <c r="D25" s="138">
        <v>15</v>
      </c>
    </row>
    <row r="26" spans="1:4" ht="66">
      <c r="A26" s="135">
        <v>5</v>
      </c>
      <c r="B26" s="136" t="s">
        <v>387</v>
      </c>
      <c r="C26" s="137" t="s">
        <v>10</v>
      </c>
      <c r="D26" s="138">
        <v>1</v>
      </c>
    </row>
    <row r="27" spans="1:4" ht="14.45">
      <c r="A27" s="135">
        <v>6</v>
      </c>
      <c r="B27" s="136" t="s">
        <v>388</v>
      </c>
      <c r="C27" s="137" t="s">
        <v>389</v>
      </c>
      <c r="D27" s="138">
        <v>1</v>
      </c>
    </row>
    <row r="28" spans="1:4" ht="14.45">
      <c r="A28" s="135">
        <v>7</v>
      </c>
      <c r="B28" s="136" t="s">
        <v>381</v>
      </c>
      <c r="C28" s="137" t="s">
        <v>10</v>
      </c>
      <c r="D28" s="138">
        <v>18</v>
      </c>
    </row>
    <row r="29" spans="1:4" ht="14.45">
      <c r="A29" s="135">
        <v>8</v>
      </c>
      <c r="B29" s="136" t="s">
        <v>390</v>
      </c>
      <c r="C29" s="137" t="s">
        <v>10</v>
      </c>
      <c r="D29" s="138">
        <v>18</v>
      </c>
    </row>
    <row r="30" spans="1:4" ht="14.45">
      <c r="A30" s="135">
        <v>9</v>
      </c>
      <c r="B30" s="136" t="s">
        <v>391</v>
      </c>
      <c r="C30" s="137" t="s">
        <v>372</v>
      </c>
      <c r="D30" s="138">
        <v>1</v>
      </c>
    </row>
    <row r="31" spans="1:4" ht="14.45">
      <c r="A31" s="135">
        <v>10</v>
      </c>
      <c r="B31" s="136" t="s">
        <v>392</v>
      </c>
      <c r="C31" s="137" t="s">
        <v>10</v>
      </c>
      <c r="D31" s="138">
        <v>1</v>
      </c>
    </row>
    <row r="32" spans="1:4" ht="14.45">
      <c r="A32" s="135">
        <v>11</v>
      </c>
      <c r="B32" s="136" t="s">
        <v>393</v>
      </c>
      <c r="C32" s="137" t="s">
        <v>10</v>
      </c>
      <c r="D32" s="138">
        <v>1</v>
      </c>
    </row>
    <row r="33" spans="1:4" ht="14.45">
      <c r="A33" s="135">
        <v>12</v>
      </c>
      <c r="B33" s="136" t="s">
        <v>394</v>
      </c>
      <c r="C33" s="137" t="s">
        <v>10</v>
      </c>
      <c r="D33" s="138">
        <v>3</v>
      </c>
    </row>
    <row r="34" spans="1:4" ht="14.45">
      <c r="A34" s="135">
        <v>13</v>
      </c>
      <c r="B34" s="136" t="s">
        <v>395</v>
      </c>
      <c r="C34" s="137" t="s">
        <v>10</v>
      </c>
      <c r="D34" s="138">
        <v>1</v>
      </c>
    </row>
    <row r="35" spans="1:4" ht="14.45">
      <c r="A35" s="135">
        <v>14</v>
      </c>
      <c r="B35" s="136" t="s">
        <v>376</v>
      </c>
      <c r="C35" s="137" t="s">
        <v>372</v>
      </c>
      <c r="D35" s="142">
        <v>0.21</v>
      </c>
    </row>
    <row r="36" spans="1:4" ht="14.45">
      <c r="A36" s="135">
        <v>15</v>
      </c>
      <c r="B36" s="136" t="s">
        <v>396</v>
      </c>
      <c r="C36" s="137" t="s">
        <v>372</v>
      </c>
      <c r="D36" s="142">
        <v>4.4399999999999995</v>
      </c>
    </row>
    <row r="37" spans="1:4" ht="14.45">
      <c r="A37" s="135">
        <v>16</v>
      </c>
      <c r="B37" s="136" t="s">
        <v>377</v>
      </c>
      <c r="C37" s="137" t="s">
        <v>372</v>
      </c>
      <c r="D37" s="141">
        <v>4.2</v>
      </c>
    </row>
    <row r="39" spans="1:4">
      <c r="A39" s="255" t="s">
        <v>397</v>
      </c>
      <c r="B39" s="255"/>
      <c r="C39" s="255"/>
      <c r="D39" s="255"/>
    </row>
    <row r="40" spans="1:4">
      <c r="A40" s="132" t="s">
        <v>369</v>
      </c>
      <c r="B40" s="133" t="s">
        <v>266</v>
      </c>
      <c r="C40" s="133" t="s">
        <v>267</v>
      </c>
      <c r="D40" s="134" t="s">
        <v>268</v>
      </c>
    </row>
    <row r="41" spans="1:4" ht="14.45">
      <c r="A41" s="135">
        <v>1</v>
      </c>
      <c r="B41" s="136" t="s">
        <v>398</v>
      </c>
      <c r="C41" s="137" t="s">
        <v>10</v>
      </c>
      <c r="D41" s="138">
        <v>1</v>
      </c>
    </row>
    <row r="43" spans="1:4">
      <c r="A43" s="255" t="s">
        <v>399</v>
      </c>
      <c r="B43" s="255"/>
      <c r="C43" s="255"/>
      <c r="D43" s="255"/>
    </row>
    <row r="44" spans="1:4">
      <c r="A44" s="132" t="s">
        <v>369</v>
      </c>
      <c r="B44" s="133" t="s">
        <v>266</v>
      </c>
      <c r="C44" s="133" t="s">
        <v>267</v>
      </c>
      <c r="D44" s="134" t="s">
        <v>268</v>
      </c>
    </row>
    <row r="45" spans="1:4" ht="26.45">
      <c r="A45" s="135">
        <v>1</v>
      </c>
      <c r="B45" s="136" t="s">
        <v>400</v>
      </c>
      <c r="C45" s="137" t="s">
        <v>10</v>
      </c>
      <c r="D45" s="138">
        <v>1</v>
      </c>
    </row>
    <row r="47" spans="1:4">
      <c r="A47" s="255" t="s">
        <v>401</v>
      </c>
      <c r="B47" s="255"/>
      <c r="C47" s="255"/>
      <c r="D47" s="255"/>
    </row>
    <row r="48" spans="1:4">
      <c r="A48" s="132" t="s">
        <v>369</v>
      </c>
      <c r="B48" s="133" t="s">
        <v>266</v>
      </c>
      <c r="C48" s="133" t="s">
        <v>267</v>
      </c>
      <c r="D48" s="134" t="s">
        <v>268</v>
      </c>
    </row>
    <row r="49" spans="1:4" ht="26.45">
      <c r="A49" s="135">
        <v>1</v>
      </c>
      <c r="B49" s="136" t="s">
        <v>402</v>
      </c>
      <c r="C49" s="137" t="s">
        <v>10</v>
      </c>
      <c r="D49" s="138">
        <v>1</v>
      </c>
    </row>
    <row r="51" spans="1:4">
      <c r="A51" s="255" t="s">
        <v>403</v>
      </c>
      <c r="B51" s="255"/>
      <c r="C51" s="255"/>
      <c r="D51" s="255"/>
    </row>
    <row r="52" spans="1:4">
      <c r="A52" s="132" t="s">
        <v>369</v>
      </c>
      <c r="B52" s="133" t="s">
        <v>266</v>
      </c>
      <c r="C52" s="133" t="s">
        <v>267</v>
      </c>
      <c r="D52" s="134" t="s">
        <v>268</v>
      </c>
    </row>
    <row r="53" spans="1:4" ht="14.45">
      <c r="A53" s="135">
        <v>1</v>
      </c>
      <c r="B53" s="136" t="s">
        <v>404</v>
      </c>
      <c r="C53" s="137" t="s">
        <v>372</v>
      </c>
      <c r="D53" s="138">
        <v>5</v>
      </c>
    </row>
    <row r="54" spans="1:4" ht="14.45">
      <c r="A54" s="135">
        <v>2</v>
      </c>
      <c r="B54" s="136" t="s">
        <v>405</v>
      </c>
      <c r="C54" s="137" t="s">
        <v>10</v>
      </c>
      <c r="D54" s="138">
        <v>1</v>
      </c>
    </row>
    <row r="55" spans="1:4" ht="14.45">
      <c r="A55" s="135">
        <v>3</v>
      </c>
      <c r="B55" s="136" t="s">
        <v>406</v>
      </c>
      <c r="C55" s="137" t="s">
        <v>10</v>
      </c>
      <c r="D55" s="138">
        <v>5</v>
      </c>
    </row>
    <row r="56" spans="1:4" ht="14.45">
      <c r="A56" s="135">
        <v>4</v>
      </c>
      <c r="B56" s="136" t="s">
        <v>381</v>
      </c>
      <c r="C56" s="137" t="s">
        <v>10</v>
      </c>
      <c r="D56" s="138">
        <v>1</v>
      </c>
    </row>
    <row r="57" spans="1:4" ht="14.45">
      <c r="A57" s="135">
        <v>5</v>
      </c>
      <c r="B57" s="136" t="s">
        <v>407</v>
      </c>
      <c r="C57" s="137" t="s">
        <v>10</v>
      </c>
      <c r="D57" s="138">
        <v>1</v>
      </c>
    </row>
    <row r="59" spans="1:4">
      <c r="A59" s="255" t="s">
        <v>408</v>
      </c>
      <c r="B59" s="255"/>
      <c r="C59" s="255"/>
      <c r="D59" s="255"/>
    </row>
    <row r="60" spans="1:4">
      <c r="A60" s="132" t="s">
        <v>369</v>
      </c>
      <c r="B60" s="133" t="s">
        <v>266</v>
      </c>
      <c r="C60" s="133" t="s">
        <v>267</v>
      </c>
      <c r="D60" s="134" t="s">
        <v>268</v>
      </c>
    </row>
    <row r="61" spans="1:4" ht="52.9">
      <c r="A61" s="135">
        <v>1</v>
      </c>
      <c r="B61" s="136" t="s">
        <v>409</v>
      </c>
      <c r="C61" s="137" t="s">
        <v>10</v>
      </c>
      <c r="D61" s="138">
        <v>1</v>
      </c>
    </row>
    <row r="62" spans="1:4" ht="14.45">
      <c r="A62" s="135">
        <v>2</v>
      </c>
      <c r="B62" s="136" t="s">
        <v>410</v>
      </c>
      <c r="C62" s="137" t="s">
        <v>411</v>
      </c>
      <c r="D62" s="142">
        <v>48.478500000000004</v>
      </c>
    </row>
    <row r="63" spans="1:4" ht="14.45">
      <c r="A63" s="135">
        <v>3</v>
      </c>
      <c r="B63" s="136" t="s">
        <v>412</v>
      </c>
      <c r="C63" s="137" t="s">
        <v>124</v>
      </c>
      <c r="D63" s="142">
        <v>0.17095050000000001</v>
      </c>
    </row>
    <row r="64" spans="1:4" ht="26.45">
      <c r="A64" s="135">
        <v>4</v>
      </c>
      <c r="B64" s="136" t="s">
        <v>413</v>
      </c>
      <c r="C64" s="137" t="s">
        <v>124</v>
      </c>
      <c r="D64" s="142">
        <v>0.17095050000000001</v>
      </c>
    </row>
    <row r="65" spans="1:4" ht="14.45">
      <c r="A65" s="135">
        <v>5</v>
      </c>
      <c r="B65" s="136" t="s">
        <v>414</v>
      </c>
      <c r="C65" s="137" t="s">
        <v>135</v>
      </c>
      <c r="D65" s="142">
        <v>107.16300000000001</v>
      </c>
    </row>
    <row r="66" spans="1:4" ht="14.45">
      <c r="A66" s="135">
        <v>6</v>
      </c>
      <c r="B66" s="136" t="s">
        <v>415</v>
      </c>
      <c r="C66" s="137" t="s">
        <v>135</v>
      </c>
      <c r="D66" s="142">
        <v>39.226320000000008</v>
      </c>
    </row>
    <row r="67" spans="1:4" ht="14.45">
      <c r="A67" s="135">
        <v>7</v>
      </c>
      <c r="B67" s="136" t="s">
        <v>416</v>
      </c>
      <c r="C67" s="137" t="s">
        <v>135</v>
      </c>
      <c r="D67" s="142">
        <v>0.2</v>
      </c>
    </row>
    <row r="69" spans="1:4">
      <c r="A69" s="255" t="s">
        <v>417</v>
      </c>
      <c r="B69" s="255"/>
      <c r="C69" s="255"/>
      <c r="D69" s="255"/>
    </row>
    <row r="70" spans="1:4">
      <c r="A70" s="132" t="s">
        <v>369</v>
      </c>
      <c r="B70" s="133" t="s">
        <v>266</v>
      </c>
      <c r="C70" s="133" t="s">
        <v>267</v>
      </c>
      <c r="D70" s="134" t="s">
        <v>268</v>
      </c>
    </row>
    <row r="71" spans="1:4" ht="14.45">
      <c r="A71" s="135">
        <v>1</v>
      </c>
      <c r="B71" s="136" t="s">
        <v>418</v>
      </c>
      <c r="C71" s="137" t="s">
        <v>10</v>
      </c>
      <c r="D71" s="138">
        <v>1</v>
      </c>
    </row>
    <row r="72" spans="1:4" ht="14.45">
      <c r="A72" s="135">
        <v>2</v>
      </c>
      <c r="B72" s="136" t="s">
        <v>419</v>
      </c>
      <c r="C72" s="137" t="s">
        <v>10</v>
      </c>
      <c r="D72" s="138">
        <v>1</v>
      </c>
    </row>
    <row r="73" spans="1:4" ht="14.45">
      <c r="A73" s="135">
        <v>3</v>
      </c>
      <c r="B73" s="136" t="s">
        <v>420</v>
      </c>
      <c r="C73" s="137" t="s">
        <v>10</v>
      </c>
      <c r="D73" s="138">
        <v>1</v>
      </c>
    </row>
    <row r="74" spans="1:4" ht="14.45">
      <c r="A74" s="135">
        <v>4</v>
      </c>
      <c r="B74" s="136" t="s">
        <v>421</v>
      </c>
      <c r="C74" s="137" t="s">
        <v>10</v>
      </c>
      <c r="D74" s="138">
        <v>1</v>
      </c>
    </row>
    <row r="75" spans="1:4" ht="26.45">
      <c r="A75" s="135">
        <v>5</v>
      </c>
      <c r="B75" s="136" t="s">
        <v>422</v>
      </c>
      <c r="C75" s="137" t="s">
        <v>10</v>
      </c>
      <c r="D75" s="138">
        <v>1</v>
      </c>
    </row>
    <row r="76" spans="1:4" ht="14.45">
      <c r="A76" s="135">
        <v>6</v>
      </c>
      <c r="B76" s="136" t="s">
        <v>423</v>
      </c>
      <c r="C76" s="137" t="s">
        <v>10</v>
      </c>
      <c r="D76" s="138">
        <v>1</v>
      </c>
    </row>
    <row r="77" spans="1:4" ht="14.45">
      <c r="A77" s="135">
        <v>7</v>
      </c>
      <c r="B77" s="136" t="s">
        <v>424</v>
      </c>
      <c r="C77" s="137" t="s">
        <v>10</v>
      </c>
      <c r="D77" s="138">
        <v>1</v>
      </c>
    </row>
    <row r="78" spans="1:4" ht="14.45">
      <c r="A78" s="135">
        <v>8</v>
      </c>
      <c r="B78" s="136" t="s">
        <v>425</v>
      </c>
      <c r="C78" s="137" t="s">
        <v>10</v>
      </c>
      <c r="D78" s="138">
        <v>1</v>
      </c>
    </row>
    <row r="79" spans="1:4" ht="14.45">
      <c r="A79" s="135">
        <v>9</v>
      </c>
      <c r="B79" s="136" t="s">
        <v>426</v>
      </c>
      <c r="C79" s="137" t="s">
        <v>10</v>
      </c>
      <c r="D79" s="138">
        <v>1</v>
      </c>
    </row>
    <row r="80" spans="1:4" ht="14.45">
      <c r="A80" s="135">
        <v>10</v>
      </c>
      <c r="B80" s="136" t="s">
        <v>427</v>
      </c>
      <c r="C80" s="137" t="s">
        <v>10</v>
      </c>
      <c r="D80" s="138">
        <v>1</v>
      </c>
    </row>
    <row r="81" spans="1:4" ht="14.45">
      <c r="A81" s="135">
        <v>11</v>
      </c>
      <c r="B81" s="136" t="s">
        <v>428</v>
      </c>
      <c r="C81" s="137" t="s">
        <v>10</v>
      </c>
      <c r="D81" s="138">
        <v>1</v>
      </c>
    </row>
    <row r="82" spans="1:4" ht="14.45">
      <c r="A82" s="135">
        <v>12</v>
      </c>
      <c r="B82" s="136" t="s">
        <v>429</v>
      </c>
      <c r="C82" s="137" t="s">
        <v>10</v>
      </c>
      <c r="D82" s="138">
        <v>1</v>
      </c>
    </row>
    <row r="83" spans="1:4" ht="26.45">
      <c r="A83" s="135">
        <v>13</v>
      </c>
      <c r="B83" s="136" t="s">
        <v>430</v>
      </c>
      <c r="C83" s="137" t="s">
        <v>10</v>
      </c>
      <c r="D83" s="138">
        <v>1</v>
      </c>
    </row>
    <row r="84" spans="1:4" ht="26.45">
      <c r="A84" s="135">
        <v>14</v>
      </c>
      <c r="B84" s="136" t="s">
        <v>431</v>
      </c>
      <c r="C84" s="137" t="s">
        <v>10</v>
      </c>
      <c r="D84" s="138">
        <v>1</v>
      </c>
    </row>
    <row r="85" spans="1:4" ht="40.15" customHeight="1">
      <c r="A85" s="160" t="s">
        <v>432</v>
      </c>
      <c r="B85" s="160"/>
      <c r="C85" s="160"/>
      <c r="D85" s="160"/>
    </row>
    <row r="87" spans="1:4">
      <c r="A87" s="255" t="s">
        <v>433</v>
      </c>
      <c r="B87" s="255"/>
      <c r="C87" s="255"/>
      <c r="D87" s="255"/>
    </row>
    <row r="88" spans="1:4">
      <c r="A88" s="132" t="s">
        <v>369</v>
      </c>
      <c r="B88" s="133" t="s">
        <v>266</v>
      </c>
      <c r="C88" s="133" t="s">
        <v>267</v>
      </c>
      <c r="D88" s="134" t="s">
        <v>268</v>
      </c>
    </row>
    <row r="89" spans="1:4" ht="26.45">
      <c r="A89" s="135">
        <v>1</v>
      </c>
      <c r="B89" s="136" t="s">
        <v>370</v>
      </c>
      <c r="C89" s="137" t="s">
        <v>10</v>
      </c>
      <c r="D89" s="138">
        <v>1</v>
      </c>
    </row>
    <row r="90" spans="1:4" ht="14.45">
      <c r="A90" s="135">
        <v>2</v>
      </c>
      <c r="B90" s="136" t="s">
        <v>371</v>
      </c>
      <c r="C90" s="137" t="s">
        <v>372</v>
      </c>
      <c r="D90" s="142">
        <v>1.47</v>
      </c>
    </row>
    <row r="91" spans="1:4" ht="14.45">
      <c r="A91" s="135">
        <v>3</v>
      </c>
      <c r="B91" s="136" t="s">
        <v>374</v>
      </c>
      <c r="C91" s="137" t="s">
        <v>10</v>
      </c>
      <c r="D91" s="138">
        <v>2</v>
      </c>
    </row>
    <row r="92" spans="1:4" ht="33" customHeight="1">
      <c r="A92" s="160" t="s">
        <v>434</v>
      </c>
      <c r="B92" s="160"/>
      <c r="C92" s="160"/>
      <c r="D92" s="160"/>
    </row>
    <row r="94" spans="1:4">
      <c r="A94" s="255" t="s">
        <v>435</v>
      </c>
      <c r="B94" s="255"/>
      <c r="C94" s="255"/>
      <c r="D94" s="255"/>
    </row>
    <row r="95" spans="1:4">
      <c r="A95" s="132" t="s">
        <v>369</v>
      </c>
      <c r="B95" s="133" t="s">
        <v>266</v>
      </c>
      <c r="C95" s="133" t="s">
        <v>267</v>
      </c>
      <c r="D95" s="134" t="s">
        <v>268</v>
      </c>
    </row>
    <row r="96" spans="1:4" ht="14.45">
      <c r="A96" s="135">
        <v>1</v>
      </c>
      <c r="B96" s="136" t="s">
        <v>376</v>
      </c>
      <c r="C96" s="137" t="s">
        <v>372</v>
      </c>
      <c r="D96" s="141">
        <v>67.2</v>
      </c>
    </row>
    <row r="97" spans="1:5" ht="14.45">
      <c r="A97" s="135">
        <v>2</v>
      </c>
      <c r="B97" s="136" t="s">
        <v>436</v>
      </c>
      <c r="C97" s="137" t="s">
        <v>372</v>
      </c>
      <c r="D97" s="138">
        <v>3</v>
      </c>
    </row>
    <row r="98" spans="1:5" ht="14.45">
      <c r="A98" s="135">
        <v>3</v>
      </c>
      <c r="B98" s="136" t="s">
        <v>437</v>
      </c>
      <c r="C98" s="137" t="s">
        <v>10</v>
      </c>
      <c r="D98" s="138">
        <v>2</v>
      </c>
    </row>
    <row r="99" spans="1:5" ht="14.45">
      <c r="A99" s="135">
        <v>4</v>
      </c>
      <c r="B99" s="136" t="s">
        <v>438</v>
      </c>
      <c r="C99" s="137" t="s">
        <v>10</v>
      </c>
      <c r="D99" s="138">
        <v>5</v>
      </c>
    </row>
    <row r="101" spans="1:5">
      <c r="A101" s="255" t="s">
        <v>439</v>
      </c>
      <c r="B101" s="255"/>
      <c r="C101" s="255"/>
      <c r="D101" s="255"/>
      <c r="E101" s="24"/>
    </row>
    <row r="102" spans="1:5">
      <c r="A102" s="132" t="s">
        <v>369</v>
      </c>
      <c r="B102" s="133" t="s">
        <v>266</v>
      </c>
      <c r="C102" s="133" t="s">
        <v>267</v>
      </c>
      <c r="D102" s="134" t="s">
        <v>268</v>
      </c>
    </row>
    <row r="103" spans="1:5" ht="26.45">
      <c r="A103" s="135">
        <v>1</v>
      </c>
      <c r="B103" s="136" t="s">
        <v>440</v>
      </c>
      <c r="C103" s="137" t="s">
        <v>10</v>
      </c>
      <c r="D103" s="138">
        <v>1</v>
      </c>
    </row>
    <row r="104" spans="1:5" ht="14.45">
      <c r="A104" s="135">
        <v>2</v>
      </c>
      <c r="B104" s="136" t="s">
        <v>441</v>
      </c>
      <c r="C104" s="137" t="s">
        <v>10</v>
      </c>
      <c r="D104" s="138">
        <v>4</v>
      </c>
    </row>
    <row r="105" spans="1:5" ht="14.45">
      <c r="A105" s="135">
        <v>3</v>
      </c>
      <c r="B105" s="136" t="s">
        <v>391</v>
      </c>
      <c r="C105" s="137" t="s">
        <v>372</v>
      </c>
      <c r="D105" s="138">
        <v>1</v>
      </c>
    </row>
    <row r="106" spans="1:5" ht="14.45">
      <c r="A106" s="135">
        <v>4</v>
      </c>
      <c r="B106" s="136" t="s">
        <v>393</v>
      </c>
      <c r="C106" s="137" t="s">
        <v>10</v>
      </c>
      <c r="D106" s="138">
        <v>8</v>
      </c>
    </row>
    <row r="107" spans="1:5" ht="14.45">
      <c r="A107" s="135">
        <v>5</v>
      </c>
      <c r="B107" s="136" t="s">
        <v>394</v>
      </c>
      <c r="C107" s="137" t="s">
        <v>10</v>
      </c>
      <c r="D107" s="138">
        <v>1</v>
      </c>
    </row>
    <row r="108" spans="1:5" ht="14.45">
      <c r="A108" s="135">
        <v>6</v>
      </c>
      <c r="B108" s="136" t="s">
        <v>442</v>
      </c>
      <c r="C108" s="137" t="s">
        <v>10</v>
      </c>
      <c r="D108" s="138">
        <v>1</v>
      </c>
    </row>
    <row r="109" spans="1:5" ht="14.45">
      <c r="A109" s="135">
        <v>7</v>
      </c>
      <c r="B109" s="136" t="s">
        <v>443</v>
      </c>
      <c r="C109" s="137" t="s">
        <v>10</v>
      </c>
      <c r="D109" s="138">
        <v>4</v>
      </c>
    </row>
    <row r="110" spans="1:5" ht="14.45">
      <c r="A110" s="135">
        <v>8</v>
      </c>
      <c r="B110" s="136" t="s">
        <v>444</v>
      </c>
      <c r="C110" s="137" t="s">
        <v>10</v>
      </c>
      <c r="D110" s="138">
        <v>4</v>
      </c>
    </row>
    <row r="111" spans="1:5" ht="14.45">
      <c r="A111" s="135">
        <v>9</v>
      </c>
      <c r="B111" s="136" t="s">
        <v>445</v>
      </c>
      <c r="C111" s="137" t="s">
        <v>10</v>
      </c>
      <c r="D111" s="138">
        <v>1</v>
      </c>
    </row>
    <row r="112" spans="1:5" ht="14.45">
      <c r="A112" s="135">
        <v>10</v>
      </c>
      <c r="B112" s="136" t="s">
        <v>381</v>
      </c>
      <c r="C112" s="137" t="s">
        <v>10</v>
      </c>
      <c r="D112" s="138">
        <v>22</v>
      </c>
    </row>
    <row r="113" spans="1:4" ht="14.45">
      <c r="A113" s="135">
        <v>11</v>
      </c>
      <c r="B113" s="136" t="s">
        <v>446</v>
      </c>
      <c r="C113" s="137" t="s">
        <v>10</v>
      </c>
      <c r="D113" s="138">
        <v>22</v>
      </c>
    </row>
    <row r="114" spans="1:4" ht="14.45">
      <c r="A114" s="135">
        <v>12</v>
      </c>
      <c r="B114" s="136" t="s">
        <v>447</v>
      </c>
      <c r="C114" s="137" t="s">
        <v>372</v>
      </c>
      <c r="D114" s="142">
        <v>2.31</v>
      </c>
    </row>
    <row r="115" spans="1:4" ht="14.45">
      <c r="A115" s="135">
        <v>13</v>
      </c>
      <c r="B115" s="136" t="s">
        <v>404</v>
      </c>
      <c r="C115" s="137" t="s">
        <v>372</v>
      </c>
      <c r="D115" s="138">
        <v>1</v>
      </c>
    </row>
    <row r="117" spans="1:4">
      <c r="A117" s="255" t="s">
        <v>448</v>
      </c>
      <c r="B117" s="255"/>
      <c r="C117" s="255"/>
      <c r="D117" s="255"/>
    </row>
    <row r="118" spans="1:4">
      <c r="A118" s="132" t="s">
        <v>369</v>
      </c>
      <c r="B118" s="133" t="s">
        <v>266</v>
      </c>
      <c r="C118" s="133" t="s">
        <v>267</v>
      </c>
      <c r="D118" s="134" t="s">
        <v>268</v>
      </c>
    </row>
    <row r="119" spans="1:4" ht="52.9">
      <c r="A119" s="135">
        <v>1</v>
      </c>
      <c r="B119" s="136" t="s">
        <v>449</v>
      </c>
      <c r="C119" s="137" t="s">
        <v>10</v>
      </c>
      <c r="D119" s="138">
        <v>1</v>
      </c>
    </row>
    <row r="120" spans="1:4" ht="14.45">
      <c r="A120" s="135">
        <v>2</v>
      </c>
      <c r="B120" s="136" t="s">
        <v>381</v>
      </c>
      <c r="C120" s="137" t="s">
        <v>10</v>
      </c>
      <c r="D120" s="138">
        <v>2</v>
      </c>
    </row>
    <row r="121" spans="1:4" ht="14.45">
      <c r="A121" s="135">
        <v>3</v>
      </c>
      <c r="B121" s="136" t="s">
        <v>446</v>
      </c>
      <c r="C121" s="137" t="s">
        <v>10</v>
      </c>
      <c r="D121" s="138">
        <v>2</v>
      </c>
    </row>
    <row r="122" spans="1:4" ht="14.45">
      <c r="A122" s="135">
        <v>4</v>
      </c>
      <c r="B122" s="136" t="s">
        <v>450</v>
      </c>
      <c r="C122" s="137" t="s">
        <v>10</v>
      </c>
      <c r="D122" s="138">
        <v>1</v>
      </c>
    </row>
    <row r="123" spans="1:4" ht="14.45">
      <c r="A123" s="135">
        <v>5</v>
      </c>
      <c r="B123" s="136" t="s">
        <v>377</v>
      </c>
      <c r="C123" s="137" t="s">
        <v>372</v>
      </c>
      <c r="D123" s="142">
        <v>5.25</v>
      </c>
    </row>
    <row r="124" spans="1:4" ht="14.45">
      <c r="A124" s="135">
        <v>6</v>
      </c>
      <c r="B124" s="136" t="s">
        <v>451</v>
      </c>
      <c r="C124" s="137" t="s">
        <v>372</v>
      </c>
      <c r="D124" s="142">
        <v>2.625</v>
      </c>
    </row>
    <row r="125" spans="1:4" ht="14.45">
      <c r="A125" s="135">
        <v>7</v>
      </c>
      <c r="B125" s="136" t="s">
        <v>452</v>
      </c>
      <c r="C125" s="137" t="s">
        <v>372</v>
      </c>
      <c r="D125" s="142">
        <v>1.5750000000000002</v>
      </c>
    </row>
    <row r="126" spans="1:4" ht="14.45">
      <c r="A126" s="135">
        <v>8</v>
      </c>
      <c r="B126" s="136" t="s">
        <v>453</v>
      </c>
      <c r="C126" s="137" t="s">
        <v>372</v>
      </c>
      <c r="D126" s="142">
        <v>3.1500000000000004</v>
      </c>
    </row>
    <row r="128" spans="1:4">
      <c r="A128" s="255" t="s">
        <v>454</v>
      </c>
      <c r="B128" s="255"/>
      <c r="C128" s="255"/>
      <c r="D128" s="255"/>
    </row>
    <row r="129" spans="1:4">
      <c r="A129" s="132" t="s">
        <v>369</v>
      </c>
      <c r="B129" s="133" t="s">
        <v>266</v>
      </c>
      <c r="C129" s="133" t="s">
        <v>267</v>
      </c>
      <c r="D129" s="134" t="s">
        <v>268</v>
      </c>
    </row>
    <row r="130" spans="1:4" ht="26.45">
      <c r="A130" s="135">
        <v>1</v>
      </c>
      <c r="B130" s="136" t="s">
        <v>455</v>
      </c>
      <c r="C130" s="137" t="s">
        <v>10</v>
      </c>
      <c r="D130" s="138">
        <v>1</v>
      </c>
    </row>
    <row r="131" spans="1:4" ht="14.45">
      <c r="A131" s="135">
        <v>2</v>
      </c>
      <c r="B131" s="136" t="s">
        <v>456</v>
      </c>
      <c r="C131" s="137" t="s">
        <v>10</v>
      </c>
      <c r="D131" s="138">
        <v>2</v>
      </c>
    </row>
    <row r="132" spans="1:4" ht="14.45">
      <c r="A132" s="135">
        <v>3</v>
      </c>
      <c r="B132" s="136" t="s">
        <v>457</v>
      </c>
      <c r="C132" s="137" t="s">
        <v>10</v>
      </c>
      <c r="D132" s="138">
        <v>1</v>
      </c>
    </row>
    <row r="133" spans="1:4" ht="14.45">
      <c r="A133" s="135">
        <v>4</v>
      </c>
      <c r="B133" s="136" t="s">
        <v>442</v>
      </c>
      <c r="C133" s="137" t="s">
        <v>10</v>
      </c>
      <c r="D133" s="138">
        <v>1</v>
      </c>
    </row>
    <row r="134" spans="1:4" ht="14.45">
      <c r="A134" s="135">
        <v>5</v>
      </c>
      <c r="B134" s="136" t="s">
        <v>458</v>
      </c>
      <c r="C134" s="137" t="s">
        <v>10</v>
      </c>
      <c r="D134" s="138">
        <v>1</v>
      </c>
    </row>
    <row r="135" spans="1:4" ht="14.45">
      <c r="A135" s="135">
        <v>6</v>
      </c>
      <c r="B135" s="136" t="s">
        <v>381</v>
      </c>
      <c r="C135" s="137" t="s">
        <v>10</v>
      </c>
      <c r="D135" s="138">
        <v>16</v>
      </c>
    </row>
    <row r="136" spans="1:4" ht="14.45">
      <c r="A136" s="135">
        <v>7</v>
      </c>
      <c r="B136" s="136" t="s">
        <v>446</v>
      </c>
      <c r="C136" s="137" t="s">
        <v>10</v>
      </c>
      <c r="D136" s="138">
        <v>16</v>
      </c>
    </row>
    <row r="137" spans="1:4" ht="14.45">
      <c r="A137" s="135">
        <v>8</v>
      </c>
      <c r="B137" s="136" t="s">
        <v>388</v>
      </c>
      <c r="C137" s="137" t="s">
        <v>389</v>
      </c>
      <c r="D137" s="138">
        <v>2</v>
      </c>
    </row>
    <row r="138" spans="1:4" ht="14.45">
      <c r="A138" s="135">
        <v>9</v>
      </c>
      <c r="B138" s="136" t="s">
        <v>391</v>
      </c>
      <c r="C138" s="137" t="s">
        <v>372</v>
      </c>
      <c r="D138" s="138">
        <v>1</v>
      </c>
    </row>
    <row r="139" spans="1:4" ht="14.45">
      <c r="A139" s="135">
        <v>10</v>
      </c>
      <c r="B139" s="136" t="s">
        <v>459</v>
      </c>
      <c r="C139" s="137" t="s">
        <v>372</v>
      </c>
      <c r="D139" s="138">
        <v>4</v>
      </c>
    </row>
    <row r="140" spans="1:4" ht="14.45">
      <c r="A140" s="135">
        <v>11</v>
      </c>
      <c r="B140" s="136" t="s">
        <v>396</v>
      </c>
      <c r="C140" s="137" t="s">
        <v>372</v>
      </c>
      <c r="D140" s="138">
        <v>4</v>
      </c>
    </row>
    <row r="141" spans="1:4" ht="14.45">
      <c r="A141" s="135">
        <v>12</v>
      </c>
      <c r="B141" s="136" t="s">
        <v>453</v>
      </c>
      <c r="C141" s="137" t="s">
        <v>372</v>
      </c>
      <c r="D141" s="138">
        <v>4</v>
      </c>
    </row>
    <row r="142" spans="1:4" ht="14.45">
      <c r="A142" s="135">
        <v>13</v>
      </c>
      <c r="B142" s="136" t="s">
        <v>460</v>
      </c>
      <c r="C142" s="137" t="s">
        <v>372</v>
      </c>
      <c r="D142" s="138">
        <v>4</v>
      </c>
    </row>
    <row r="143" spans="1:4" ht="14.45">
      <c r="A143" s="135">
        <v>14</v>
      </c>
      <c r="B143" s="136" t="s">
        <v>404</v>
      </c>
      <c r="C143" s="137" t="s">
        <v>372</v>
      </c>
      <c r="D143" s="138">
        <v>1</v>
      </c>
    </row>
    <row r="144" spans="1:4" ht="14.45">
      <c r="A144" s="135">
        <v>15</v>
      </c>
      <c r="B144" s="136" t="s">
        <v>452</v>
      </c>
      <c r="C144" s="137" t="s">
        <v>372</v>
      </c>
      <c r="D144" s="138">
        <v>2</v>
      </c>
    </row>
    <row r="146" spans="1:4">
      <c r="A146" s="255" t="s">
        <v>461</v>
      </c>
      <c r="B146" s="255"/>
      <c r="C146" s="255"/>
      <c r="D146" s="255"/>
    </row>
    <row r="147" spans="1:4">
      <c r="A147" s="132" t="s">
        <v>369</v>
      </c>
      <c r="B147" s="133" t="s">
        <v>266</v>
      </c>
      <c r="C147" s="133" t="s">
        <v>267</v>
      </c>
      <c r="D147" s="134" t="s">
        <v>268</v>
      </c>
    </row>
    <row r="148" spans="1:4" ht="26.45">
      <c r="A148" s="135">
        <v>1</v>
      </c>
      <c r="B148" s="136" t="s">
        <v>400</v>
      </c>
      <c r="C148" s="137" t="s">
        <v>10</v>
      </c>
      <c r="D148" s="138">
        <v>4</v>
      </c>
    </row>
    <row r="149" spans="1:4" ht="14.45">
      <c r="A149" s="135">
        <v>2</v>
      </c>
      <c r="B149" s="136" t="s">
        <v>462</v>
      </c>
      <c r="C149" s="137" t="s">
        <v>10</v>
      </c>
      <c r="D149" s="138">
        <v>1</v>
      </c>
    </row>
    <row r="150" spans="1:4" ht="14.45">
      <c r="A150" s="135">
        <v>3</v>
      </c>
      <c r="B150" s="136" t="s">
        <v>463</v>
      </c>
      <c r="C150" s="137" t="s">
        <v>372</v>
      </c>
      <c r="D150" s="142">
        <v>2.52</v>
      </c>
    </row>
    <row r="151" spans="1:4" ht="14.45">
      <c r="A151" s="135">
        <v>4</v>
      </c>
      <c r="B151" s="136" t="s">
        <v>464</v>
      </c>
      <c r="C151" s="137" t="s">
        <v>10</v>
      </c>
      <c r="D151" s="138">
        <v>1</v>
      </c>
    </row>
    <row r="152" spans="1:4" ht="14.45">
      <c r="A152" s="135">
        <v>5</v>
      </c>
      <c r="B152" s="136" t="s">
        <v>465</v>
      </c>
      <c r="C152" s="137" t="s">
        <v>372</v>
      </c>
      <c r="D152" s="138">
        <v>8</v>
      </c>
    </row>
    <row r="153" spans="1:4" ht="14.45">
      <c r="A153" s="135">
        <v>6</v>
      </c>
      <c r="B153" s="136" t="s">
        <v>466</v>
      </c>
      <c r="C153" s="137" t="s">
        <v>10</v>
      </c>
      <c r="D153" s="138">
        <v>4</v>
      </c>
    </row>
    <row r="154" spans="1:4" ht="14.45">
      <c r="A154" s="135">
        <v>7</v>
      </c>
      <c r="B154" s="136" t="s">
        <v>467</v>
      </c>
      <c r="C154" s="137" t="s">
        <v>389</v>
      </c>
      <c r="D154" s="138">
        <v>4</v>
      </c>
    </row>
    <row r="156" spans="1:4">
      <c r="A156" s="255" t="s">
        <v>468</v>
      </c>
      <c r="B156" s="255"/>
      <c r="C156" s="255"/>
      <c r="D156" s="255"/>
    </row>
    <row r="157" spans="1:4">
      <c r="A157" s="132" t="s">
        <v>369</v>
      </c>
      <c r="B157" s="133" t="s">
        <v>266</v>
      </c>
      <c r="C157" s="133" t="s">
        <v>267</v>
      </c>
      <c r="D157" s="134" t="s">
        <v>268</v>
      </c>
    </row>
    <row r="158" spans="1:4" ht="39.6">
      <c r="A158" s="135">
        <v>1</v>
      </c>
      <c r="B158" s="136" t="s">
        <v>469</v>
      </c>
      <c r="C158" s="137" t="s">
        <v>10</v>
      </c>
      <c r="D158" s="138">
        <v>1</v>
      </c>
    </row>
    <row r="159" spans="1:4" ht="14.45">
      <c r="A159" s="135">
        <v>2</v>
      </c>
      <c r="B159" s="136" t="s">
        <v>452</v>
      </c>
      <c r="C159" s="137" t="s">
        <v>372</v>
      </c>
      <c r="D159" s="141">
        <v>4.2</v>
      </c>
    </row>
    <row r="160" spans="1:4" ht="14.45">
      <c r="A160" s="135">
        <v>3</v>
      </c>
      <c r="B160" s="136" t="s">
        <v>451</v>
      </c>
      <c r="C160" s="137" t="s">
        <v>372</v>
      </c>
      <c r="D160" s="141">
        <v>2.1</v>
      </c>
    </row>
    <row r="161" spans="1:5" ht="14.45">
      <c r="A161" s="135">
        <v>4</v>
      </c>
      <c r="B161" s="136" t="s">
        <v>381</v>
      </c>
      <c r="C161" s="137" t="s">
        <v>10</v>
      </c>
      <c r="D161" s="138">
        <v>2</v>
      </c>
    </row>
    <row r="162" spans="1:5" ht="14.45">
      <c r="A162" s="135">
        <v>5</v>
      </c>
      <c r="B162" s="136" t="s">
        <v>446</v>
      </c>
      <c r="C162" s="137" t="s">
        <v>10</v>
      </c>
      <c r="D162" s="138">
        <v>2</v>
      </c>
    </row>
    <row r="164" spans="1:5">
      <c r="A164" s="255" t="s">
        <v>470</v>
      </c>
      <c r="B164" s="255"/>
      <c r="C164" s="255"/>
      <c r="D164" s="255"/>
    </row>
    <row r="165" spans="1:5">
      <c r="A165" s="132" t="s">
        <v>369</v>
      </c>
      <c r="B165" s="133" t="s">
        <v>266</v>
      </c>
      <c r="C165" s="133" t="s">
        <v>267</v>
      </c>
      <c r="D165" s="134" t="s">
        <v>268</v>
      </c>
    </row>
    <row r="166" spans="1:5" ht="14.45">
      <c r="A166" s="135">
        <v>1</v>
      </c>
      <c r="B166" s="136" t="s">
        <v>471</v>
      </c>
      <c r="C166" s="137" t="s">
        <v>10</v>
      </c>
      <c r="D166" s="138">
        <v>1</v>
      </c>
      <c r="E166" s="24" t="s">
        <v>472</v>
      </c>
    </row>
    <row r="167" spans="1:5" ht="14.45">
      <c r="A167" s="135">
        <v>2</v>
      </c>
      <c r="B167" s="136" t="s">
        <v>473</v>
      </c>
      <c r="C167" s="137" t="s">
        <v>10</v>
      </c>
      <c r="D167" s="138">
        <v>1</v>
      </c>
    </row>
    <row r="169" spans="1:5">
      <c r="A169" s="255" t="s">
        <v>474</v>
      </c>
      <c r="B169" s="255"/>
      <c r="C169" s="255"/>
      <c r="D169" s="255"/>
    </row>
    <row r="170" spans="1:5">
      <c r="A170" s="132" t="s">
        <v>369</v>
      </c>
      <c r="B170" s="133" t="s">
        <v>266</v>
      </c>
      <c r="C170" s="133" t="s">
        <v>267</v>
      </c>
      <c r="D170" s="134" t="s">
        <v>268</v>
      </c>
    </row>
    <row r="171" spans="1:5" ht="14.45">
      <c r="A171" s="135">
        <v>1</v>
      </c>
      <c r="B171" s="136" t="s">
        <v>475</v>
      </c>
      <c r="C171" s="137" t="s">
        <v>10</v>
      </c>
      <c r="D171" s="138">
        <v>1</v>
      </c>
    </row>
    <row r="172" spans="1:5" ht="14.45">
      <c r="A172" s="135">
        <v>2</v>
      </c>
      <c r="B172" s="136" t="s">
        <v>381</v>
      </c>
      <c r="C172" s="137" t="s">
        <v>10</v>
      </c>
      <c r="D172" s="138">
        <v>5</v>
      </c>
    </row>
    <row r="173" spans="1:5" ht="14.45">
      <c r="A173" s="135">
        <v>3</v>
      </c>
      <c r="B173" s="136" t="s">
        <v>446</v>
      </c>
      <c r="C173" s="137" t="s">
        <v>10</v>
      </c>
      <c r="D173" s="138">
        <v>5</v>
      </c>
    </row>
    <row r="175" spans="1:5">
      <c r="A175" s="255" t="s">
        <v>476</v>
      </c>
      <c r="B175" s="255"/>
      <c r="C175" s="255"/>
      <c r="D175" s="255"/>
    </row>
    <row r="176" spans="1:5">
      <c r="A176" s="132" t="s">
        <v>369</v>
      </c>
      <c r="B176" s="133" t="s">
        <v>266</v>
      </c>
      <c r="C176" s="133" t="s">
        <v>267</v>
      </c>
      <c r="D176" s="134" t="s">
        <v>268</v>
      </c>
    </row>
    <row r="177" spans="1:4" ht="39.6">
      <c r="A177" s="135">
        <v>1</v>
      </c>
      <c r="B177" s="136" t="s">
        <v>477</v>
      </c>
      <c r="C177" s="137" t="s">
        <v>10</v>
      </c>
      <c r="D177" s="138">
        <v>1</v>
      </c>
    </row>
    <row r="178" spans="1:4" ht="14.45">
      <c r="A178" s="135">
        <v>2</v>
      </c>
      <c r="B178" s="136" t="s">
        <v>478</v>
      </c>
      <c r="C178" s="137" t="s">
        <v>10</v>
      </c>
      <c r="D178" s="138">
        <v>3</v>
      </c>
    </row>
    <row r="179" spans="1:4" ht="14.45">
      <c r="A179" s="135">
        <v>3</v>
      </c>
      <c r="B179" s="136" t="s">
        <v>451</v>
      </c>
      <c r="C179" s="137" t="s">
        <v>372</v>
      </c>
      <c r="D179" s="141">
        <v>6.2</v>
      </c>
    </row>
    <row r="180" spans="1:4" ht="14.45">
      <c r="A180" s="135">
        <v>4</v>
      </c>
      <c r="B180" s="136" t="s">
        <v>479</v>
      </c>
      <c r="C180" s="137" t="s">
        <v>10</v>
      </c>
      <c r="D180" s="138">
        <v>1</v>
      </c>
    </row>
    <row r="181" spans="1:4" ht="14.45">
      <c r="A181" s="135">
        <v>5</v>
      </c>
      <c r="B181" s="136" t="s">
        <v>395</v>
      </c>
      <c r="C181" s="137" t="s">
        <v>10</v>
      </c>
      <c r="D181" s="138">
        <v>5</v>
      </c>
    </row>
    <row r="182" spans="1:4" ht="14.45">
      <c r="A182" s="135">
        <v>6</v>
      </c>
      <c r="B182" s="136" t="s">
        <v>480</v>
      </c>
      <c r="C182" s="137" t="s">
        <v>10</v>
      </c>
      <c r="D182" s="138">
        <v>1</v>
      </c>
    </row>
    <row r="183" spans="1:4" ht="14.45">
      <c r="A183" s="135">
        <v>7</v>
      </c>
      <c r="B183" s="136" t="s">
        <v>381</v>
      </c>
      <c r="C183" s="137" t="s">
        <v>10</v>
      </c>
      <c r="D183" s="138">
        <v>29</v>
      </c>
    </row>
    <row r="184" spans="1:4" ht="14.45">
      <c r="A184" s="135">
        <v>8</v>
      </c>
      <c r="B184" s="136" t="s">
        <v>446</v>
      </c>
      <c r="C184" s="137" t="s">
        <v>10</v>
      </c>
      <c r="D184" s="138">
        <v>29</v>
      </c>
    </row>
    <row r="185" spans="1:4" ht="14.45">
      <c r="A185" s="135">
        <v>9</v>
      </c>
      <c r="B185" s="136" t="s">
        <v>481</v>
      </c>
      <c r="C185" s="137" t="s">
        <v>10</v>
      </c>
      <c r="D185" s="138">
        <v>1</v>
      </c>
    </row>
    <row r="186" spans="1:4" ht="14.45">
      <c r="A186" s="135">
        <v>10</v>
      </c>
      <c r="B186" s="136" t="s">
        <v>391</v>
      </c>
      <c r="C186" s="137" t="s">
        <v>372</v>
      </c>
      <c r="D186" s="138">
        <v>2</v>
      </c>
    </row>
    <row r="187" spans="1:4" ht="14.45">
      <c r="A187" s="135">
        <v>11</v>
      </c>
      <c r="B187" s="136" t="s">
        <v>452</v>
      </c>
      <c r="C187" s="137" t="s">
        <v>372</v>
      </c>
      <c r="D187" s="141">
        <v>6.3000000000000007</v>
      </c>
    </row>
    <row r="188" spans="1:4" ht="14.45">
      <c r="A188" s="135">
        <v>12</v>
      </c>
      <c r="B188" s="136" t="s">
        <v>451</v>
      </c>
      <c r="C188" s="137" t="s">
        <v>372</v>
      </c>
      <c r="D188" s="141">
        <v>2.1</v>
      </c>
    </row>
    <row r="189" spans="1:4" ht="14.45">
      <c r="A189" s="135">
        <v>13</v>
      </c>
      <c r="B189" s="136" t="s">
        <v>396</v>
      </c>
      <c r="C189" s="137" t="s">
        <v>372</v>
      </c>
      <c r="D189" s="141">
        <v>6.3000000000000007</v>
      </c>
    </row>
    <row r="190" spans="1:4" ht="14.45">
      <c r="A190" s="135">
        <v>14</v>
      </c>
      <c r="B190" s="136" t="s">
        <v>404</v>
      </c>
      <c r="C190" s="137" t="s">
        <v>372</v>
      </c>
      <c r="D190" s="138">
        <v>2</v>
      </c>
    </row>
    <row r="192" spans="1:4">
      <c r="A192" s="255" t="s">
        <v>482</v>
      </c>
      <c r="B192" s="255"/>
      <c r="C192" s="255"/>
      <c r="D192" s="255"/>
    </row>
    <row r="193" spans="1:6">
      <c r="A193" s="132" t="s">
        <v>369</v>
      </c>
      <c r="B193" s="133" t="s">
        <v>266</v>
      </c>
      <c r="C193" s="133" t="s">
        <v>267</v>
      </c>
      <c r="D193" s="134" t="s">
        <v>268</v>
      </c>
    </row>
    <row r="194" spans="1:6" ht="14.45">
      <c r="A194" s="135">
        <v>1</v>
      </c>
      <c r="B194" s="136" t="s">
        <v>483</v>
      </c>
      <c r="C194" s="137" t="s">
        <v>372</v>
      </c>
      <c r="D194" s="138">
        <v>12</v>
      </c>
    </row>
    <row r="195" spans="1:6" ht="14.45">
      <c r="A195" s="135">
        <v>2</v>
      </c>
      <c r="B195" s="136" t="s">
        <v>484</v>
      </c>
      <c r="C195" s="137" t="s">
        <v>372</v>
      </c>
      <c r="D195" s="141">
        <v>3.5</v>
      </c>
    </row>
    <row r="196" spans="1:6" ht="14.45">
      <c r="A196" s="135">
        <v>3</v>
      </c>
      <c r="B196" s="136" t="s">
        <v>485</v>
      </c>
      <c r="C196" s="137" t="s">
        <v>372</v>
      </c>
      <c r="D196" s="138">
        <v>1</v>
      </c>
    </row>
    <row r="197" spans="1:6" ht="26.45">
      <c r="A197" s="135">
        <v>4</v>
      </c>
      <c r="B197" s="136" t="s">
        <v>486</v>
      </c>
      <c r="C197" s="137" t="s">
        <v>10</v>
      </c>
      <c r="D197" s="138">
        <v>6</v>
      </c>
    </row>
    <row r="198" spans="1:6" ht="14.45">
      <c r="A198" s="135">
        <v>5</v>
      </c>
      <c r="B198" s="136" t="s">
        <v>487</v>
      </c>
      <c r="C198" s="137" t="s">
        <v>10</v>
      </c>
      <c r="D198" s="138">
        <v>6</v>
      </c>
    </row>
    <row r="199" spans="1:6" ht="14.45">
      <c r="A199" s="135">
        <v>6</v>
      </c>
      <c r="B199" s="136" t="s">
        <v>488</v>
      </c>
      <c r="C199" s="137" t="s">
        <v>10</v>
      </c>
      <c r="D199" s="138">
        <v>6</v>
      </c>
    </row>
    <row r="200" spans="1:6" ht="26.45">
      <c r="A200" s="135">
        <v>7</v>
      </c>
      <c r="B200" s="136" t="s">
        <v>489</v>
      </c>
      <c r="C200" s="137" t="s">
        <v>389</v>
      </c>
      <c r="D200" s="138">
        <v>12</v>
      </c>
    </row>
    <row r="202" spans="1:6">
      <c r="A202" s="255" t="s">
        <v>490</v>
      </c>
      <c r="B202" s="255"/>
      <c r="C202" s="255"/>
      <c r="D202" s="255"/>
    </row>
    <row r="203" spans="1:6">
      <c r="A203" s="132" t="s">
        <v>369</v>
      </c>
      <c r="B203" s="133" t="s">
        <v>266</v>
      </c>
      <c r="C203" s="133" t="s">
        <v>267</v>
      </c>
      <c r="D203" s="134" t="s">
        <v>268</v>
      </c>
    </row>
    <row r="204" spans="1:6" ht="14.45">
      <c r="A204" s="135">
        <v>1</v>
      </c>
      <c r="B204" s="136" t="s">
        <v>491</v>
      </c>
      <c r="C204" s="137" t="s">
        <v>10</v>
      </c>
      <c r="D204" s="138">
        <v>1</v>
      </c>
    </row>
    <row r="205" spans="1:6" ht="14.45">
      <c r="A205" s="135">
        <v>2</v>
      </c>
      <c r="B205" s="136" t="s">
        <v>492</v>
      </c>
      <c r="C205" s="137" t="s">
        <v>10</v>
      </c>
      <c r="D205" s="138">
        <v>1</v>
      </c>
    </row>
    <row r="206" spans="1:6" ht="14.45">
      <c r="A206" s="135">
        <v>3</v>
      </c>
      <c r="B206" s="136" t="s">
        <v>493</v>
      </c>
      <c r="C206" s="137" t="s">
        <v>10</v>
      </c>
      <c r="D206" s="138">
        <v>1</v>
      </c>
    </row>
    <row r="207" spans="1:6" ht="16.149999999999999" customHeight="1">
      <c r="F207" s="144"/>
    </row>
    <row r="208" spans="1:6">
      <c r="A208" s="255" t="s">
        <v>494</v>
      </c>
      <c r="B208" s="255"/>
      <c r="C208" s="255"/>
      <c r="D208" s="255"/>
    </row>
    <row r="209" spans="1:10">
      <c r="A209" s="132" t="s">
        <v>369</v>
      </c>
      <c r="B209" s="133" t="s">
        <v>266</v>
      </c>
      <c r="C209" s="133" t="s">
        <v>267</v>
      </c>
      <c r="D209" s="134" t="s">
        <v>268</v>
      </c>
    </row>
    <row r="210" spans="1:10" ht="14.45">
      <c r="A210" s="135">
        <v>1</v>
      </c>
      <c r="B210" s="136" t="s">
        <v>460</v>
      </c>
      <c r="C210" s="137" t="s">
        <v>372</v>
      </c>
      <c r="D210" s="138">
        <v>40</v>
      </c>
      <c r="F210" s="144"/>
      <c r="I210" s="144"/>
      <c r="J210" s="144"/>
    </row>
    <row r="211" spans="1:10" ht="14.45">
      <c r="A211" s="135">
        <v>2</v>
      </c>
      <c r="B211" s="136" t="s">
        <v>407</v>
      </c>
      <c r="C211" s="137" t="s">
        <v>10</v>
      </c>
      <c r="D211" s="138">
        <v>4</v>
      </c>
    </row>
    <row r="212" spans="1:10" ht="14.45">
      <c r="A212" s="135">
        <v>3</v>
      </c>
      <c r="B212" s="136" t="s">
        <v>406</v>
      </c>
      <c r="C212" s="137" t="s">
        <v>10</v>
      </c>
      <c r="D212" s="138">
        <v>16</v>
      </c>
    </row>
    <row r="213" spans="1:10" ht="14.45">
      <c r="A213" s="135">
        <v>4</v>
      </c>
      <c r="B213" s="136" t="s">
        <v>495</v>
      </c>
      <c r="C213" s="137" t="s">
        <v>10</v>
      </c>
      <c r="D213" s="138">
        <v>2</v>
      </c>
    </row>
    <row r="214" spans="1:10" ht="14.45">
      <c r="A214" s="135">
        <v>5</v>
      </c>
      <c r="B214" s="136" t="s">
        <v>405</v>
      </c>
      <c r="C214" s="137" t="s">
        <v>10</v>
      </c>
      <c r="D214" s="138">
        <v>1</v>
      </c>
    </row>
    <row r="215" spans="1:10" ht="39.6">
      <c r="A215" s="135">
        <v>6</v>
      </c>
      <c r="B215" s="136" t="s">
        <v>496</v>
      </c>
      <c r="C215" s="137" t="s">
        <v>10</v>
      </c>
      <c r="D215" s="138">
        <v>2</v>
      </c>
    </row>
    <row r="216" spans="1:10" ht="14.45">
      <c r="A216" s="135">
        <v>7</v>
      </c>
      <c r="B216" s="136" t="s">
        <v>447</v>
      </c>
      <c r="C216" s="137" t="s">
        <v>372</v>
      </c>
      <c r="D216" s="142">
        <v>12.074999999999999</v>
      </c>
    </row>
    <row r="218" spans="1:10">
      <c r="A218" s="255" t="s">
        <v>497</v>
      </c>
      <c r="B218" s="255"/>
      <c r="C218" s="255"/>
      <c r="D218" s="255"/>
    </row>
    <row r="219" spans="1:10">
      <c r="A219" s="132" t="s">
        <v>369</v>
      </c>
      <c r="B219" s="133" t="s">
        <v>266</v>
      </c>
      <c r="C219" s="133" t="s">
        <v>267</v>
      </c>
      <c r="D219" s="134" t="s">
        <v>268</v>
      </c>
    </row>
    <row r="220" spans="1:10" ht="14.45">
      <c r="A220" s="135">
        <v>1</v>
      </c>
      <c r="B220" s="136" t="s">
        <v>410</v>
      </c>
      <c r="C220" s="137" t="s">
        <v>411</v>
      </c>
      <c r="D220" s="138">
        <v>30</v>
      </c>
    </row>
    <row r="221" spans="1:10" ht="14.45">
      <c r="A221" s="135">
        <v>2</v>
      </c>
      <c r="B221" s="136" t="s">
        <v>498</v>
      </c>
      <c r="C221" s="137" t="s">
        <v>124</v>
      </c>
      <c r="D221" s="138">
        <v>1</v>
      </c>
    </row>
    <row r="223" spans="1:10">
      <c r="A223" s="255" t="s">
        <v>499</v>
      </c>
      <c r="B223" s="255"/>
      <c r="C223" s="255"/>
      <c r="D223" s="255"/>
    </row>
    <row r="224" spans="1:10">
      <c r="A224" s="132" t="s">
        <v>369</v>
      </c>
      <c r="B224" s="133" t="s">
        <v>266</v>
      </c>
      <c r="C224" s="133" t="s">
        <v>267</v>
      </c>
      <c r="D224" s="134" t="s">
        <v>268</v>
      </c>
    </row>
    <row r="225" spans="1:4" ht="14.45">
      <c r="A225" s="135">
        <v>1</v>
      </c>
      <c r="B225" s="136" t="s">
        <v>410</v>
      </c>
      <c r="C225" s="137" t="s">
        <v>411</v>
      </c>
      <c r="D225" s="141">
        <v>94.8</v>
      </c>
    </row>
    <row r="226" spans="1:4" ht="14.45">
      <c r="A226" s="135">
        <v>2</v>
      </c>
      <c r="B226" s="136" t="s">
        <v>412</v>
      </c>
      <c r="C226" s="137" t="s">
        <v>124</v>
      </c>
      <c r="D226" s="145">
        <v>0.432</v>
      </c>
    </row>
    <row r="227" spans="1:4" ht="26.45">
      <c r="A227" s="135">
        <v>3</v>
      </c>
      <c r="B227" s="136" t="s">
        <v>413</v>
      </c>
      <c r="C227" s="137" t="s">
        <v>124</v>
      </c>
      <c r="D227" s="145">
        <v>0.432</v>
      </c>
    </row>
    <row r="228" spans="1:4" ht="14.45">
      <c r="A228" s="135">
        <v>4</v>
      </c>
      <c r="B228" s="136" t="s">
        <v>414</v>
      </c>
      <c r="C228" s="137" t="s">
        <v>135</v>
      </c>
      <c r="D228" s="138">
        <v>180</v>
      </c>
    </row>
    <row r="229" spans="1:4" ht="14.45">
      <c r="A229" s="135">
        <v>5</v>
      </c>
      <c r="B229" s="136" t="s">
        <v>500</v>
      </c>
      <c r="C229" s="137" t="s">
        <v>124</v>
      </c>
      <c r="D229" s="141">
        <v>0.4</v>
      </c>
    </row>
    <row r="231" spans="1:4">
      <c r="A231" s="255" t="s">
        <v>501</v>
      </c>
      <c r="B231" s="255"/>
      <c r="C231" s="255"/>
      <c r="D231" s="255"/>
    </row>
    <row r="232" spans="1:4">
      <c r="A232" s="132" t="s">
        <v>369</v>
      </c>
      <c r="B232" s="133" t="s">
        <v>266</v>
      </c>
      <c r="C232" s="133" t="s">
        <v>267</v>
      </c>
      <c r="D232" s="134" t="s">
        <v>268</v>
      </c>
    </row>
    <row r="233" spans="1:4" ht="14.45">
      <c r="A233" s="135">
        <v>1</v>
      </c>
      <c r="B233" s="136" t="s">
        <v>410</v>
      </c>
      <c r="C233" s="137" t="s">
        <v>411</v>
      </c>
      <c r="D233" s="138">
        <v>148</v>
      </c>
    </row>
    <row r="234" spans="1:4" ht="14.45">
      <c r="A234" s="135">
        <v>2</v>
      </c>
      <c r="B234" s="136" t="s">
        <v>412</v>
      </c>
      <c r="C234" s="137" t="s">
        <v>124</v>
      </c>
      <c r="D234" s="142">
        <v>0.92</v>
      </c>
    </row>
    <row r="235" spans="1:4" ht="26.45">
      <c r="A235" s="135">
        <v>3</v>
      </c>
      <c r="B235" s="136" t="s">
        <v>413</v>
      </c>
      <c r="C235" s="137" t="s">
        <v>124</v>
      </c>
      <c r="D235" s="142">
        <v>0.55000000000000004</v>
      </c>
    </row>
    <row r="236" spans="1:4" ht="14.45">
      <c r="A236" s="135">
        <v>4</v>
      </c>
      <c r="B236" s="136" t="s">
        <v>414</v>
      </c>
      <c r="C236" s="137" t="s">
        <v>135</v>
      </c>
      <c r="D236" s="138">
        <v>230</v>
      </c>
    </row>
    <row r="238" spans="1:4">
      <c r="A238" s="255" t="s">
        <v>502</v>
      </c>
      <c r="B238" s="255"/>
      <c r="C238" s="255"/>
      <c r="D238" s="255"/>
    </row>
    <row r="239" spans="1:4">
      <c r="A239" s="132" t="s">
        <v>369</v>
      </c>
      <c r="B239" s="133" t="s">
        <v>266</v>
      </c>
      <c r="C239" s="133" t="s">
        <v>267</v>
      </c>
      <c r="D239" s="134" t="s">
        <v>268</v>
      </c>
    </row>
    <row r="240" spans="1:4" ht="14.45">
      <c r="A240" s="135">
        <v>1</v>
      </c>
      <c r="B240" s="136" t="s">
        <v>410</v>
      </c>
      <c r="C240" s="137" t="s">
        <v>411</v>
      </c>
      <c r="D240" s="138">
        <v>148</v>
      </c>
    </row>
    <row r="241" spans="1:4" ht="14.45">
      <c r="A241" s="135">
        <v>2</v>
      </c>
      <c r="B241" s="136" t="s">
        <v>412</v>
      </c>
      <c r="C241" s="137" t="s">
        <v>124</v>
      </c>
      <c r="D241" s="142">
        <v>0.92</v>
      </c>
    </row>
    <row r="242" spans="1:4" ht="26.45">
      <c r="A242" s="135">
        <v>3</v>
      </c>
      <c r="B242" s="136" t="s">
        <v>413</v>
      </c>
      <c r="C242" s="137" t="s">
        <v>124</v>
      </c>
      <c r="D242" s="142">
        <v>0.55000000000000004</v>
      </c>
    </row>
    <row r="243" spans="1:4" ht="14.45">
      <c r="A243" s="135">
        <v>4</v>
      </c>
      <c r="B243" s="136" t="s">
        <v>414</v>
      </c>
      <c r="C243" s="137" t="s">
        <v>135</v>
      </c>
      <c r="D243" s="138">
        <v>230</v>
      </c>
    </row>
    <row r="244" spans="1:4" ht="14.45">
      <c r="A244" s="135">
        <v>4</v>
      </c>
      <c r="B244" s="136" t="s">
        <v>503</v>
      </c>
      <c r="C244" s="137" t="s">
        <v>135</v>
      </c>
      <c r="D244" s="141">
        <v>4.6000000000000005</v>
      </c>
    </row>
    <row r="246" spans="1:4">
      <c r="A246" s="255" t="s">
        <v>504</v>
      </c>
      <c r="B246" s="255"/>
      <c r="C246" s="255"/>
      <c r="D246" s="255"/>
    </row>
    <row r="247" spans="1:4">
      <c r="A247" s="132" t="s">
        <v>369</v>
      </c>
      <c r="B247" s="133" t="s">
        <v>266</v>
      </c>
      <c r="C247" s="133" t="s">
        <v>267</v>
      </c>
      <c r="D247" s="134" t="s">
        <v>268</v>
      </c>
    </row>
    <row r="248" spans="1:4" ht="14.45">
      <c r="A248" s="135">
        <v>1</v>
      </c>
      <c r="B248" s="136" t="s">
        <v>415</v>
      </c>
      <c r="C248" s="137" t="s">
        <v>135</v>
      </c>
      <c r="D248" s="138">
        <v>1</v>
      </c>
    </row>
    <row r="249" spans="1:4" ht="14.45">
      <c r="A249" s="135">
        <v>2</v>
      </c>
      <c r="B249" s="136" t="s">
        <v>416</v>
      </c>
      <c r="C249" s="137" t="s">
        <v>135</v>
      </c>
      <c r="D249" s="142">
        <v>0.05</v>
      </c>
    </row>
    <row r="251" spans="1:4">
      <c r="A251" s="255" t="s">
        <v>505</v>
      </c>
      <c r="B251" s="255"/>
      <c r="C251" s="255"/>
      <c r="D251" s="255"/>
    </row>
    <row r="252" spans="1:4">
      <c r="A252" s="132" t="s">
        <v>369</v>
      </c>
      <c r="B252" s="133" t="s">
        <v>266</v>
      </c>
      <c r="C252" s="133" t="s">
        <v>267</v>
      </c>
      <c r="D252" s="134" t="s">
        <v>268</v>
      </c>
    </row>
    <row r="253" spans="1:4" ht="79.150000000000006">
      <c r="A253" s="135">
        <v>1</v>
      </c>
      <c r="B253" s="136" t="s">
        <v>506</v>
      </c>
      <c r="C253" s="137" t="s">
        <v>119</v>
      </c>
      <c r="D253" s="138">
        <v>1</v>
      </c>
    </row>
    <row r="255" spans="1:4">
      <c r="A255" s="255" t="s">
        <v>507</v>
      </c>
      <c r="B255" s="255"/>
      <c r="C255" s="255"/>
      <c r="D255" s="255"/>
    </row>
    <row r="256" spans="1:4">
      <c r="A256" s="132" t="s">
        <v>369</v>
      </c>
      <c r="B256" s="133" t="s">
        <v>266</v>
      </c>
      <c r="C256" s="133" t="s">
        <v>267</v>
      </c>
      <c r="D256" s="134" t="s">
        <v>268</v>
      </c>
    </row>
    <row r="257" spans="1:4" ht="26.45">
      <c r="A257" s="135">
        <v>1</v>
      </c>
      <c r="B257" s="136" t="s">
        <v>508</v>
      </c>
      <c r="C257" s="137" t="s">
        <v>135</v>
      </c>
      <c r="D257" s="141">
        <v>1.1000000000000001</v>
      </c>
    </row>
    <row r="258" spans="1:4" ht="14.45">
      <c r="A258" s="135">
        <v>2</v>
      </c>
      <c r="B258" s="136" t="s">
        <v>509</v>
      </c>
      <c r="C258" s="137" t="s">
        <v>153</v>
      </c>
      <c r="D258" s="142">
        <v>0.04</v>
      </c>
    </row>
    <row r="259" spans="1:4" ht="14.45">
      <c r="A259" s="135">
        <v>3</v>
      </c>
      <c r="B259" s="136" t="s">
        <v>510</v>
      </c>
      <c r="C259" s="137" t="s">
        <v>511</v>
      </c>
      <c r="D259" s="142">
        <v>0.02</v>
      </c>
    </row>
    <row r="261" spans="1:4">
      <c r="A261" s="255" t="s">
        <v>512</v>
      </c>
      <c r="B261" s="255"/>
      <c r="C261" s="255"/>
      <c r="D261" s="255"/>
    </row>
    <row r="262" spans="1:4">
      <c r="A262" s="132" t="s">
        <v>369</v>
      </c>
      <c r="B262" s="133" t="s">
        <v>266</v>
      </c>
      <c r="C262" s="133" t="s">
        <v>267</v>
      </c>
      <c r="D262" s="134" t="s">
        <v>268</v>
      </c>
    </row>
    <row r="263" spans="1:4" ht="52.9">
      <c r="A263" s="135">
        <v>1</v>
      </c>
      <c r="B263" s="136" t="s">
        <v>513</v>
      </c>
      <c r="C263" s="137" t="s">
        <v>514</v>
      </c>
      <c r="D263" s="138">
        <v>1</v>
      </c>
    </row>
    <row r="265" spans="1:4">
      <c r="A265" s="255" t="s">
        <v>515</v>
      </c>
      <c r="B265" s="255"/>
      <c r="C265" s="255"/>
      <c r="D265" s="255"/>
    </row>
    <row r="266" spans="1:4">
      <c r="A266" s="132" t="s">
        <v>369</v>
      </c>
      <c r="B266" s="133" t="s">
        <v>266</v>
      </c>
      <c r="C266" s="133" t="s">
        <v>267</v>
      </c>
      <c r="D266" s="134" t="s">
        <v>268</v>
      </c>
    </row>
    <row r="267" spans="1:4" ht="14.45">
      <c r="A267" s="135">
        <v>1</v>
      </c>
      <c r="B267" s="136" t="s">
        <v>516</v>
      </c>
      <c r="C267" s="137" t="s">
        <v>10</v>
      </c>
      <c r="D267" s="138">
        <v>1</v>
      </c>
    </row>
    <row r="268" spans="1:4" ht="14.45">
      <c r="A268" s="135">
        <v>2</v>
      </c>
      <c r="B268" s="136" t="s">
        <v>419</v>
      </c>
      <c r="C268" s="137" t="s">
        <v>10</v>
      </c>
      <c r="D268" s="138">
        <v>1</v>
      </c>
    </row>
    <row r="269" spans="1:4" ht="14.45">
      <c r="A269" s="135">
        <v>3</v>
      </c>
      <c r="B269" s="136" t="s">
        <v>423</v>
      </c>
      <c r="C269" s="137" t="s">
        <v>10</v>
      </c>
      <c r="D269" s="138">
        <v>1</v>
      </c>
    </row>
    <row r="270" spans="1:4" ht="14.45">
      <c r="A270" s="135">
        <v>4</v>
      </c>
      <c r="B270" s="136" t="s">
        <v>424</v>
      </c>
      <c r="C270" s="137" t="s">
        <v>10</v>
      </c>
      <c r="D270" s="138">
        <v>1</v>
      </c>
    </row>
    <row r="271" spans="1:4" ht="14.45">
      <c r="A271" s="135">
        <v>5</v>
      </c>
      <c r="B271" s="136" t="s">
        <v>425</v>
      </c>
      <c r="C271" s="137" t="s">
        <v>10</v>
      </c>
      <c r="D271" s="138">
        <v>1</v>
      </c>
    </row>
    <row r="272" spans="1:4" ht="14.45">
      <c r="A272" s="135">
        <v>6</v>
      </c>
      <c r="B272" s="136" t="s">
        <v>426</v>
      </c>
      <c r="C272" s="137" t="s">
        <v>10</v>
      </c>
      <c r="D272" s="138">
        <v>1</v>
      </c>
    </row>
    <row r="273" spans="1:4" ht="14.45">
      <c r="A273" s="135">
        <v>7</v>
      </c>
      <c r="B273" s="136" t="s">
        <v>427</v>
      </c>
      <c r="C273" s="137" t="s">
        <v>10</v>
      </c>
      <c r="D273" s="138">
        <v>1</v>
      </c>
    </row>
    <row r="274" spans="1:4" ht="14.45">
      <c r="A274" s="135">
        <v>8</v>
      </c>
      <c r="B274" s="136" t="s">
        <v>517</v>
      </c>
      <c r="C274" s="137" t="s">
        <v>10</v>
      </c>
      <c r="D274" s="138">
        <v>1</v>
      </c>
    </row>
    <row r="275" spans="1:4" ht="14.45">
      <c r="A275" s="135">
        <v>9</v>
      </c>
      <c r="B275" s="136" t="s">
        <v>518</v>
      </c>
      <c r="C275" s="137" t="s">
        <v>10</v>
      </c>
      <c r="D275" s="138">
        <v>1</v>
      </c>
    </row>
    <row r="276" spans="1:4" ht="14.45">
      <c r="A276" s="135">
        <v>10</v>
      </c>
      <c r="B276" s="136" t="s">
        <v>519</v>
      </c>
      <c r="C276" s="137" t="s">
        <v>10</v>
      </c>
      <c r="D276" s="138">
        <v>1</v>
      </c>
    </row>
    <row r="277" spans="1:4" ht="14.45">
      <c r="A277" s="135">
        <v>11</v>
      </c>
      <c r="B277" s="136" t="s">
        <v>520</v>
      </c>
      <c r="C277" s="137" t="s">
        <v>10</v>
      </c>
      <c r="D277" s="138">
        <v>1</v>
      </c>
    </row>
    <row r="278" spans="1:4" ht="26.45">
      <c r="A278" s="135">
        <v>12</v>
      </c>
      <c r="B278" s="136" t="s">
        <v>521</v>
      </c>
      <c r="C278" s="137" t="s">
        <v>10</v>
      </c>
      <c r="D278" s="138">
        <v>1</v>
      </c>
    </row>
    <row r="279" spans="1:4" ht="14.45">
      <c r="A279" s="135">
        <v>13</v>
      </c>
      <c r="B279" s="136" t="s">
        <v>428</v>
      </c>
      <c r="C279" s="137" t="s">
        <v>10</v>
      </c>
      <c r="D279" s="138">
        <v>1</v>
      </c>
    </row>
    <row r="280" spans="1:4" ht="14.45">
      <c r="A280" s="135">
        <v>14</v>
      </c>
      <c r="B280" s="136" t="s">
        <v>429</v>
      </c>
      <c r="C280" s="137" t="s">
        <v>10</v>
      </c>
      <c r="D280" s="138">
        <v>1</v>
      </c>
    </row>
    <row r="281" spans="1:4" ht="26.45">
      <c r="A281" s="135">
        <v>15</v>
      </c>
      <c r="B281" s="136" t="s">
        <v>430</v>
      </c>
      <c r="C281" s="137" t="s">
        <v>10</v>
      </c>
      <c r="D281" s="138">
        <v>1</v>
      </c>
    </row>
    <row r="282" spans="1:4" ht="26.45">
      <c r="A282" s="135">
        <v>16</v>
      </c>
      <c r="B282" s="136" t="s">
        <v>431</v>
      </c>
      <c r="C282" s="137" t="s">
        <v>10</v>
      </c>
      <c r="D282" s="138">
        <v>1</v>
      </c>
    </row>
    <row r="283" spans="1:4" ht="32.450000000000003" customHeight="1">
      <c r="A283" s="160" t="s">
        <v>432</v>
      </c>
      <c r="B283" s="160"/>
      <c r="C283" s="160"/>
      <c r="D283" s="160"/>
    </row>
    <row r="285" spans="1:4">
      <c r="A285" s="255" t="s">
        <v>522</v>
      </c>
      <c r="B285" s="255"/>
      <c r="C285" s="255"/>
      <c r="D285" s="255"/>
    </row>
    <row r="286" spans="1:4">
      <c r="A286" s="132" t="s">
        <v>369</v>
      </c>
      <c r="B286" s="133" t="s">
        <v>266</v>
      </c>
      <c r="C286" s="133" t="s">
        <v>267</v>
      </c>
      <c r="D286" s="134" t="s">
        <v>268</v>
      </c>
    </row>
    <row r="287" spans="1:4" ht="14.45">
      <c r="A287" s="135">
        <v>1</v>
      </c>
      <c r="B287" s="136" t="s">
        <v>523</v>
      </c>
      <c r="C287" s="137" t="s">
        <v>10</v>
      </c>
      <c r="D287" s="138">
        <v>1</v>
      </c>
    </row>
    <row r="288" spans="1:4" ht="14.45">
      <c r="A288" s="135">
        <v>2</v>
      </c>
      <c r="B288" s="136" t="s">
        <v>524</v>
      </c>
      <c r="C288" s="137" t="s">
        <v>10</v>
      </c>
      <c r="D288" s="138">
        <v>1</v>
      </c>
    </row>
    <row r="289" spans="1:4" ht="14.45">
      <c r="A289" s="135">
        <v>3</v>
      </c>
      <c r="B289" s="136" t="s">
        <v>525</v>
      </c>
      <c r="C289" s="137" t="s">
        <v>10</v>
      </c>
      <c r="D289" s="138">
        <v>5</v>
      </c>
    </row>
    <row r="290" spans="1:4" ht="14.45">
      <c r="A290" s="135">
        <v>4</v>
      </c>
      <c r="B290" s="136" t="s">
        <v>526</v>
      </c>
      <c r="C290" s="137" t="s">
        <v>10</v>
      </c>
      <c r="D290" s="138">
        <v>5</v>
      </c>
    </row>
    <row r="291" spans="1:4" ht="14.45">
      <c r="A291" s="135">
        <v>5</v>
      </c>
      <c r="B291" s="136" t="s">
        <v>527</v>
      </c>
      <c r="C291" s="137" t="s">
        <v>10</v>
      </c>
      <c r="D291" s="138">
        <v>5</v>
      </c>
    </row>
    <row r="292" spans="1:4" ht="14.45">
      <c r="A292" s="135">
        <v>6</v>
      </c>
      <c r="B292" s="136" t="s">
        <v>528</v>
      </c>
      <c r="C292" s="137" t="s">
        <v>10</v>
      </c>
      <c r="D292" s="138">
        <v>1</v>
      </c>
    </row>
    <row r="293" spans="1:4" ht="26.45">
      <c r="A293" s="135">
        <v>7</v>
      </c>
      <c r="B293" s="136" t="s">
        <v>529</v>
      </c>
      <c r="C293" s="137" t="s">
        <v>10</v>
      </c>
      <c r="D293" s="138">
        <v>25</v>
      </c>
    </row>
    <row r="294" spans="1:4" ht="14.45">
      <c r="A294" s="135">
        <v>8</v>
      </c>
      <c r="B294" s="136" t="s">
        <v>378</v>
      </c>
      <c r="C294" s="137" t="s">
        <v>372</v>
      </c>
      <c r="D294" s="138">
        <v>23</v>
      </c>
    </row>
    <row r="295" spans="1:4" ht="14.45">
      <c r="A295" s="135">
        <v>9</v>
      </c>
      <c r="B295" s="136" t="s">
        <v>530</v>
      </c>
      <c r="C295" s="137" t="s">
        <v>372</v>
      </c>
      <c r="D295" s="138">
        <v>2</v>
      </c>
    </row>
    <row r="296" spans="1:4" ht="14.45">
      <c r="A296" s="135">
        <v>10</v>
      </c>
      <c r="B296" s="136" t="s">
        <v>531</v>
      </c>
      <c r="C296" s="137" t="s">
        <v>10</v>
      </c>
      <c r="D296" s="138">
        <v>8</v>
      </c>
    </row>
    <row r="298" spans="1:4">
      <c r="A298" s="255" t="s">
        <v>532</v>
      </c>
      <c r="B298" s="255"/>
      <c r="C298" s="255"/>
      <c r="D298" s="255"/>
    </row>
    <row r="299" spans="1:4">
      <c r="A299" s="132" t="s">
        <v>369</v>
      </c>
      <c r="B299" s="133" t="s">
        <v>266</v>
      </c>
      <c r="C299" s="133" t="s">
        <v>267</v>
      </c>
      <c r="D299" s="134" t="s">
        <v>268</v>
      </c>
    </row>
    <row r="300" spans="1:4" ht="26.45">
      <c r="A300" s="135">
        <v>1</v>
      </c>
      <c r="B300" s="136" t="s">
        <v>533</v>
      </c>
      <c r="C300" s="137" t="s">
        <v>10</v>
      </c>
      <c r="D300" s="138">
        <v>1</v>
      </c>
    </row>
    <row r="301" spans="1:4" ht="14.45">
      <c r="A301" s="135">
        <v>2</v>
      </c>
      <c r="B301" s="136" t="s">
        <v>534</v>
      </c>
      <c r="C301" s="137" t="s">
        <v>10</v>
      </c>
      <c r="D301" s="138">
        <v>1</v>
      </c>
    </row>
    <row r="302" spans="1:4" ht="14.45">
      <c r="A302" s="135">
        <v>3</v>
      </c>
      <c r="B302" s="136" t="s">
        <v>380</v>
      </c>
      <c r="C302" s="137" t="s">
        <v>372</v>
      </c>
      <c r="D302" s="138">
        <v>2</v>
      </c>
    </row>
    <row r="303" spans="1:4" ht="14.45">
      <c r="A303" s="135">
        <v>4</v>
      </c>
      <c r="B303" s="136" t="s">
        <v>379</v>
      </c>
      <c r="C303" s="137" t="s">
        <v>10</v>
      </c>
      <c r="D303" s="138">
        <v>4</v>
      </c>
    </row>
    <row r="304" spans="1:4" ht="26.45">
      <c r="A304" s="135">
        <v>5</v>
      </c>
      <c r="B304" s="136" t="s">
        <v>535</v>
      </c>
      <c r="C304" s="137" t="s">
        <v>10</v>
      </c>
      <c r="D304" s="138">
        <v>1</v>
      </c>
    </row>
    <row r="306" spans="1:4">
      <c r="A306" s="255" t="s">
        <v>536</v>
      </c>
      <c r="B306" s="255"/>
      <c r="C306" s="255"/>
      <c r="D306" s="255"/>
    </row>
    <row r="307" spans="1:4">
      <c r="A307" s="132" t="s">
        <v>369</v>
      </c>
      <c r="B307" s="133" t="s">
        <v>266</v>
      </c>
      <c r="C307" s="133" t="s">
        <v>267</v>
      </c>
      <c r="D307" s="134" t="s">
        <v>268</v>
      </c>
    </row>
    <row r="308" spans="1:4" ht="14.45">
      <c r="A308" s="135">
        <v>1</v>
      </c>
      <c r="B308" s="136" t="s">
        <v>537</v>
      </c>
      <c r="C308" s="137" t="s">
        <v>10</v>
      </c>
      <c r="D308" s="141">
        <v>1.1000000000000001</v>
      </c>
    </row>
    <row r="309" spans="1:4" ht="32.450000000000003" customHeight="1">
      <c r="A309" s="160" t="s">
        <v>538</v>
      </c>
      <c r="B309" s="160"/>
      <c r="C309" s="160"/>
      <c r="D309" s="160"/>
    </row>
    <row r="311" spans="1:4">
      <c r="A311" s="255" t="s">
        <v>539</v>
      </c>
      <c r="B311" s="255"/>
      <c r="C311" s="255"/>
      <c r="D311" s="255"/>
    </row>
    <row r="312" spans="1:4">
      <c r="A312" s="132" t="s">
        <v>369</v>
      </c>
      <c r="B312" s="133" t="s">
        <v>266</v>
      </c>
      <c r="C312" s="133" t="s">
        <v>267</v>
      </c>
      <c r="D312" s="134" t="s">
        <v>268</v>
      </c>
    </row>
    <row r="313" spans="1:4" ht="26.45">
      <c r="A313" s="135">
        <v>1</v>
      </c>
      <c r="B313" s="136" t="s">
        <v>529</v>
      </c>
      <c r="C313" s="137" t="s">
        <v>10</v>
      </c>
      <c r="D313" s="141">
        <v>1.1000000000000001</v>
      </c>
    </row>
    <row r="314" spans="1:4" ht="32.450000000000003" customHeight="1">
      <c r="A314" s="160" t="s">
        <v>538</v>
      </c>
      <c r="B314" s="160"/>
      <c r="C314" s="160"/>
      <c r="D314" s="160"/>
    </row>
    <row r="316" spans="1:4">
      <c r="A316" s="255" t="s">
        <v>540</v>
      </c>
      <c r="B316" s="255"/>
      <c r="C316" s="255"/>
      <c r="D316" s="255"/>
    </row>
    <row r="317" spans="1:4">
      <c r="A317" s="132" t="s">
        <v>369</v>
      </c>
      <c r="B317" s="133" t="s">
        <v>266</v>
      </c>
      <c r="C317" s="133" t="s">
        <v>267</v>
      </c>
      <c r="D317" s="134" t="s">
        <v>268</v>
      </c>
    </row>
    <row r="318" spans="1:4" ht="14.45">
      <c r="A318" s="135">
        <v>1</v>
      </c>
      <c r="B318" s="136" t="s">
        <v>541</v>
      </c>
      <c r="C318" s="137" t="s">
        <v>10</v>
      </c>
      <c r="D318" s="138">
        <v>1</v>
      </c>
    </row>
    <row r="319" spans="1:4" ht="26.45">
      <c r="A319" s="135">
        <v>2</v>
      </c>
      <c r="B319" s="136" t="s">
        <v>542</v>
      </c>
      <c r="C319" s="137" t="s">
        <v>124</v>
      </c>
      <c r="D319" s="142">
        <v>0.25</v>
      </c>
    </row>
    <row r="321" spans="1:4">
      <c r="A321" s="255" t="s">
        <v>543</v>
      </c>
      <c r="B321" s="255"/>
      <c r="C321" s="255"/>
      <c r="D321" s="255"/>
    </row>
    <row r="322" spans="1:4">
      <c r="A322" s="132" t="s">
        <v>369</v>
      </c>
      <c r="B322" s="133" t="s">
        <v>266</v>
      </c>
      <c r="C322" s="133" t="s">
        <v>267</v>
      </c>
      <c r="D322" s="134" t="s">
        <v>268</v>
      </c>
    </row>
    <row r="323" spans="1:4" ht="14.45">
      <c r="A323" s="135">
        <v>1</v>
      </c>
      <c r="B323" s="136" t="s">
        <v>544</v>
      </c>
      <c r="C323" s="137" t="s">
        <v>10</v>
      </c>
      <c r="D323" s="138">
        <v>1</v>
      </c>
    </row>
    <row r="324" spans="1:4" ht="14.45">
      <c r="A324" s="135">
        <v>2</v>
      </c>
      <c r="B324" s="136" t="s">
        <v>545</v>
      </c>
      <c r="C324" s="137" t="s">
        <v>546</v>
      </c>
      <c r="D324" s="138">
        <v>2</v>
      </c>
    </row>
    <row r="325" spans="1:4" ht="14.45">
      <c r="A325" s="135">
        <v>3</v>
      </c>
      <c r="B325" s="136" t="s">
        <v>547</v>
      </c>
      <c r="C325" s="137" t="s">
        <v>10</v>
      </c>
      <c r="D325" s="138">
        <v>2</v>
      </c>
    </row>
    <row r="326" spans="1:4" ht="14.45">
      <c r="A326" s="135">
        <v>4</v>
      </c>
      <c r="B326" s="136" t="s">
        <v>537</v>
      </c>
      <c r="C326" s="137" t="s">
        <v>372</v>
      </c>
      <c r="D326" s="138">
        <v>3</v>
      </c>
    </row>
    <row r="328" spans="1:4">
      <c r="A328" s="255" t="s">
        <v>548</v>
      </c>
      <c r="B328" s="255"/>
      <c r="C328" s="255"/>
      <c r="D328" s="255"/>
    </row>
    <row r="329" spans="1:4">
      <c r="A329" s="132" t="s">
        <v>369</v>
      </c>
      <c r="B329" s="133" t="s">
        <v>266</v>
      </c>
      <c r="C329" s="133" t="s">
        <v>267</v>
      </c>
      <c r="D329" s="134" t="s">
        <v>268</v>
      </c>
    </row>
    <row r="330" spans="1:4" ht="14.45">
      <c r="A330" s="135">
        <v>1</v>
      </c>
      <c r="B330" s="136" t="s">
        <v>549</v>
      </c>
      <c r="C330" s="137" t="s">
        <v>10</v>
      </c>
      <c r="D330" s="138">
        <v>2</v>
      </c>
    </row>
    <row r="331" spans="1:4" ht="14.45">
      <c r="A331" s="135">
        <v>2</v>
      </c>
      <c r="B331" s="136" t="s">
        <v>550</v>
      </c>
      <c r="C331" s="137" t="s">
        <v>10</v>
      </c>
      <c r="D331" s="138">
        <v>2</v>
      </c>
    </row>
    <row r="332" spans="1:4" ht="14.45">
      <c r="A332" s="135">
        <v>3</v>
      </c>
      <c r="B332" s="136" t="s">
        <v>551</v>
      </c>
      <c r="C332" s="137" t="s">
        <v>10</v>
      </c>
      <c r="D332" s="138">
        <v>2</v>
      </c>
    </row>
    <row r="333" spans="1:4" ht="14.45">
      <c r="A333" s="135">
        <v>4</v>
      </c>
      <c r="B333" s="136" t="s">
        <v>552</v>
      </c>
      <c r="C333" s="137" t="s">
        <v>10</v>
      </c>
      <c r="D333" s="138">
        <v>2</v>
      </c>
    </row>
    <row r="334" spans="1:4" ht="14.45">
      <c r="A334" s="135">
        <v>5</v>
      </c>
      <c r="B334" s="136" t="s">
        <v>553</v>
      </c>
      <c r="C334" s="137" t="s">
        <v>10</v>
      </c>
      <c r="D334" s="138">
        <v>1</v>
      </c>
    </row>
    <row r="335" spans="1:4" ht="14.45">
      <c r="A335" s="135">
        <v>6</v>
      </c>
      <c r="B335" s="136" t="s">
        <v>554</v>
      </c>
      <c r="C335" s="137" t="s">
        <v>10</v>
      </c>
      <c r="D335" s="138">
        <v>1</v>
      </c>
    </row>
    <row r="336" spans="1:4" ht="14.45">
      <c r="A336" s="135">
        <v>7</v>
      </c>
      <c r="B336" s="136" t="s">
        <v>555</v>
      </c>
      <c r="C336" s="137" t="s">
        <v>10</v>
      </c>
      <c r="D336" s="138">
        <v>1</v>
      </c>
    </row>
    <row r="338" spans="1:4">
      <c r="A338" s="255" t="s">
        <v>556</v>
      </c>
      <c r="B338" s="255"/>
      <c r="C338" s="255"/>
      <c r="D338" s="255"/>
    </row>
    <row r="339" spans="1:4">
      <c r="A339" s="132" t="s">
        <v>369</v>
      </c>
      <c r="B339" s="133" t="s">
        <v>266</v>
      </c>
      <c r="C339" s="133" t="s">
        <v>267</v>
      </c>
      <c r="D339" s="134" t="s">
        <v>268</v>
      </c>
    </row>
    <row r="340" spans="1:4" ht="14.45">
      <c r="A340" s="135">
        <v>1</v>
      </c>
      <c r="B340" s="136" t="s">
        <v>549</v>
      </c>
      <c r="C340" s="137" t="s">
        <v>10</v>
      </c>
      <c r="D340" s="138">
        <v>2</v>
      </c>
    </row>
    <row r="341" spans="1:4" ht="14.45">
      <c r="A341" s="135">
        <v>2</v>
      </c>
      <c r="B341" s="136" t="s">
        <v>550</v>
      </c>
      <c r="C341" s="137" t="s">
        <v>10</v>
      </c>
      <c r="D341" s="138">
        <v>2</v>
      </c>
    </row>
    <row r="342" spans="1:4" ht="14.45">
      <c r="A342" s="135">
        <v>3</v>
      </c>
      <c r="B342" s="136" t="s">
        <v>551</v>
      </c>
      <c r="C342" s="137" t="s">
        <v>10</v>
      </c>
      <c r="D342" s="138">
        <v>2</v>
      </c>
    </row>
    <row r="343" spans="1:4" ht="14.45">
      <c r="A343" s="135">
        <v>4</v>
      </c>
      <c r="B343" s="136" t="s">
        <v>552</v>
      </c>
      <c r="C343" s="137" t="s">
        <v>10</v>
      </c>
      <c r="D343" s="138">
        <v>2</v>
      </c>
    </row>
    <row r="344" spans="1:4" ht="14.45">
      <c r="A344" s="135">
        <v>5</v>
      </c>
      <c r="B344" s="136" t="s">
        <v>553</v>
      </c>
      <c r="C344" s="137" t="s">
        <v>10</v>
      </c>
      <c r="D344" s="138">
        <v>1</v>
      </c>
    </row>
    <row r="345" spans="1:4" ht="14.45">
      <c r="A345" s="135">
        <v>6</v>
      </c>
      <c r="B345" s="136" t="s">
        <v>554</v>
      </c>
      <c r="C345" s="137" t="s">
        <v>10</v>
      </c>
      <c r="D345" s="138">
        <v>1</v>
      </c>
    </row>
    <row r="346" spans="1:4" ht="14.45">
      <c r="A346" s="135">
        <v>7</v>
      </c>
      <c r="B346" s="136" t="s">
        <v>555</v>
      </c>
      <c r="C346" s="137" t="s">
        <v>10</v>
      </c>
      <c r="D346" s="138">
        <v>2</v>
      </c>
    </row>
    <row r="348" spans="1:4">
      <c r="A348" s="255" t="s">
        <v>557</v>
      </c>
      <c r="B348" s="255"/>
      <c r="C348" s="255"/>
      <c r="D348" s="255"/>
    </row>
    <row r="349" spans="1:4">
      <c r="A349" s="132" t="s">
        <v>369</v>
      </c>
      <c r="B349" s="133" t="s">
        <v>266</v>
      </c>
      <c r="C349" s="133" t="s">
        <v>267</v>
      </c>
      <c r="D349" s="134" t="s">
        <v>268</v>
      </c>
    </row>
    <row r="350" spans="1:4" ht="14.45">
      <c r="A350" s="135">
        <v>1</v>
      </c>
      <c r="B350" s="136" t="s">
        <v>549</v>
      </c>
      <c r="C350" s="137" t="s">
        <v>10</v>
      </c>
      <c r="D350" s="138">
        <v>4</v>
      </c>
    </row>
    <row r="351" spans="1:4" ht="14.45">
      <c r="A351" s="135">
        <v>2</v>
      </c>
      <c r="B351" s="136" t="s">
        <v>550</v>
      </c>
      <c r="C351" s="137" t="s">
        <v>10</v>
      </c>
      <c r="D351" s="138">
        <v>4</v>
      </c>
    </row>
    <row r="352" spans="1:4" ht="14.45">
      <c r="A352" s="135">
        <v>3</v>
      </c>
      <c r="B352" s="136" t="s">
        <v>551</v>
      </c>
      <c r="C352" s="137" t="s">
        <v>10</v>
      </c>
      <c r="D352" s="138">
        <v>4</v>
      </c>
    </row>
    <row r="353" spans="1:4" ht="14.45">
      <c r="A353" s="135">
        <v>4</v>
      </c>
      <c r="B353" s="136" t="s">
        <v>552</v>
      </c>
      <c r="C353" s="137" t="s">
        <v>10</v>
      </c>
      <c r="D353" s="138">
        <v>4</v>
      </c>
    </row>
    <row r="354" spans="1:4" ht="14.45">
      <c r="A354" s="135">
        <v>5</v>
      </c>
      <c r="B354" s="136" t="s">
        <v>558</v>
      </c>
      <c r="C354" s="137" t="s">
        <v>10</v>
      </c>
      <c r="D354" s="138">
        <v>4</v>
      </c>
    </row>
    <row r="355" spans="1:4" ht="14.45">
      <c r="A355" s="135">
        <v>6</v>
      </c>
      <c r="B355" s="136" t="s">
        <v>553</v>
      </c>
      <c r="C355" s="137" t="s">
        <v>10</v>
      </c>
      <c r="D355" s="138">
        <v>1</v>
      </c>
    </row>
    <row r="356" spans="1:4" ht="26.45">
      <c r="A356" s="135">
        <v>7</v>
      </c>
      <c r="B356" s="136" t="s">
        <v>559</v>
      </c>
      <c r="C356" s="137" t="s">
        <v>10</v>
      </c>
      <c r="D356" s="138">
        <v>8</v>
      </c>
    </row>
    <row r="357" spans="1:4" ht="14.45">
      <c r="A357" s="135">
        <v>8</v>
      </c>
      <c r="B357" s="136" t="s">
        <v>560</v>
      </c>
      <c r="C357" s="137" t="s">
        <v>10</v>
      </c>
      <c r="D357" s="138">
        <v>1</v>
      </c>
    </row>
    <row r="358" spans="1:4" ht="14.45">
      <c r="A358" s="135">
        <v>9</v>
      </c>
      <c r="B358" s="136" t="s">
        <v>554</v>
      </c>
      <c r="C358" s="137" t="s">
        <v>10</v>
      </c>
      <c r="D358" s="138">
        <v>1</v>
      </c>
    </row>
    <row r="359" spans="1:4" ht="14.45">
      <c r="A359" s="135">
        <v>10</v>
      </c>
      <c r="B359" s="136" t="s">
        <v>555</v>
      </c>
      <c r="C359" s="137" t="s">
        <v>10</v>
      </c>
      <c r="D359" s="138">
        <v>1</v>
      </c>
    </row>
    <row r="360" spans="1:4" ht="14.45">
      <c r="A360" s="135">
        <v>11</v>
      </c>
      <c r="B360" s="136" t="s">
        <v>561</v>
      </c>
      <c r="C360" s="137" t="s">
        <v>10</v>
      </c>
      <c r="D360" s="138">
        <v>1</v>
      </c>
    </row>
    <row r="362" spans="1:4">
      <c r="A362" s="255" t="s">
        <v>562</v>
      </c>
      <c r="B362" s="255"/>
      <c r="C362" s="255"/>
      <c r="D362" s="255"/>
    </row>
    <row r="363" spans="1:4">
      <c r="A363" s="132" t="s">
        <v>369</v>
      </c>
      <c r="B363" s="133" t="s">
        <v>266</v>
      </c>
      <c r="C363" s="133" t="s">
        <v>267</v>
      </c>
      <c r="D363" s="134" t="s">
        <v>268</v>
      </c>
    </row>
    <row r="364" spans="1:4" ht="14.45">
      <c r="A364" s="135">
        <v>1</v>
      </c>
      <c r="B364" s="136" t="s">
        <v>549</v>
      </c>
      <c r="C364" s="137" t="s">
        <v>10</v>
      </c>
      <c r="D364" s="138">
        <v>2</v>
      </c>
    </row>
    <row r="365" spans="1:4" ht="14.45">
      <c r="A365" s="135">
        <v>2</v>
      </c>
      <c r="B365" s="136" t="s">
        <v>550</v>
      </c>
      <c r="C365" s="137" t="s">
        <v>10</v>
      </c>
      <c r="D365" s="138">
        <v>2</v>
      </c>
    </row>
    <row r="366" spans="1:4" ht="14.45">
      <c r="A366" s="135">
        <v>3</v>
      </c>
      <c r="B366" s="136" t="s">
        <v>551</v>
      </c>
      <c r="C366" s="137" t="s">
        <v>10</v>
      </c>
      <c r="D366" s="138">
        <v>2</v>
      </c>
    </row>
    <row r="367" spans="1:4" ht="14.45">
      <c r="A367" s="135">
        <v>4</v>
      </c>
      <c r="B367" s="136" t="s">
        <v>552</v>
      </c>
      <c r="C367" s="137" t="s">
        <v>10</v>
      </c>
      <c r="D367" s="138">
        <v>2</v>
      </c>
    </row>
    <row r="368" spans="1:4" ht="14.45">
      <c r="A368" s="135">
        <v>5</v>
      </c>
      <c r="B368" s="136" t="s">
        <v>553</v>
      </c>
      <c r="C368" s="137" t="s">
        <v>10</v>
      </c>
      <c r="D368" s="138">
        <v>1</v>
      </c>
    </row>
    <row r="369" spans="1:4" ht="14.45">
      <c r="A369" s="135">
        <v>6</v>
      </c>
      <c r="B369" s="136" t="s">
        <v>554</v>
      </c>
      <c r="C369" s="137" t="s">
        <v>10</v>
      </c>
      <c r="D369" s="138">
        <v>1</v>
      </c>
    </row>
    <row r="370" spans="1:4" ht="14.45">
      <c r="A370" s="135">
        <v>7</v>
      </c>
      <c r="B370" s="136" t="s">
        <v>561</v>
      </c>
      <c r="C370" s="137" t="s">
        <v>10</v>
      </c>
      <c r="D370" s="138">
        <v>1</v>
      </c>
    </row>
    <row r="372" spans="1:4">
      <c r="A372" s="255" t="s">
        <v>563</v>
      </c>
      <c r="B372" s="255"/>
      <c r="C372" s="255"/>
      <c r="D372" s="255"/>
    </row>
    <row r="373" spans="1:4">
      <c r="A373" s="132" t="s">
        <v>369</v>
      </c>
      <c r="B373" s="133" t="s">
        <v>266</v>
      </c>
      <c r="C373" s="133" t="s">
        <v>267</v>
      </c>
      <c r="D373" s="134" t="s">
        <v>268</v>
      </c>
    </row>
    <row r="374" spans="1:4" ht="14.45">
      <c r="A374" s="135">
        <v>1</v>
      </c>
      <c r="B374" s="136" t="s">
        <v>564</v>
      </c>
      <c r="C374" s="137" t="s">
        <v>10</v>
      </c>
      <c r="D374" s="138">
        <v>1</v>
      </c>
    </row>
    <row r="375" spans="1:4" ht="14.45">
      <c r="A375" s="135">
        <v>2</v>
      </c>
      <c r="B375" s="136" t="s">
        <v>565</v>
      </c>
      <c r="C375" s="137" t="s">
        <v>10</v>
      </c>
      <c r="D375" s="138">
        <v>3</v>
      </c>
    </row>
    <row r="376" spans="1:4" ht="14.45">
      <c r="A376" s="135">
        <v>3</v>
      </c>
      <c r="B376" s="136" t="s">
        <v>566</v>
      </c>
      <c r="C376" s="137" t="s">
        <v>10</v>
      </c>
      <c r="D376" s="138">
        <v>1</v>
      </c>
    </row>
    <row r="377" spans="1:4" ht="14.45">
      <c r="A377" s="135">
        <v>4</v>
      </c>
      <c r="B377" s="136" t="s">
        <v>567</v>
      </c>
      <c r="C377" s="137" t="s">
        <v>10</v>
      </c>
      <c r="D377" s="138">
        <v>1</v>
      </c>
    </row>
    <row r="378" spans="1:4" ht="14.45">
      <c r="A378" s="135">
        <v>5</v>
      </c>
      <c r="B378" s="136" t="s">
        <v>568</v>
      </c>
      <c r="C378" s="137" t="s">
        <v>10</v>
      </c>
      <c r="D378" s="138">
        <v>1</v>
      </c>
    </row>
    <row r="379" spans="1:4" ht="14.45">
      <c r="A379" s="135">
        <v>6</v>
      </c>
      <c r="B379" s="136" t="s">
        <v>569</v>
      </c>
      <c r="C379" s="137" t="s">
        <v>10</v>
      </c>
      <c r="D379" s="138">
        <v>1</v>
      </c>
    </row>
    <row r="380" spans="1:4" ht="14.45">
      <c r="A380" s="135">
        <v>7</v>
      </c>
      <c r="B380" s="136" t="s">
        <v>570</v>
      </c>
      <c r="C380" s="137" t="s">
        <v>546</v>
      </c>
      <c r="D380" s="138">
        <v>15</v>
      </c>
    </row>
    <row r="382" spans="1:4">
      <c r="A382" s="255" t="s">
        <v>571</v>
      </c>
      <c r="B382" s="255"/>
      <c r="C382" s="255"/>
      <c r="D382" s="255"/>
    </row>
    <row r="383" spans="1:4">
      <c r="A383" s="132" t="s">
        <v>369</v>
      </c>
      <c r="B383" s="133" t="s">
        <v>266</v>
      </c>
      <c r="C383" s="133" t="s">
        <v>267</v>
      </c>
      <c r="D383" s="134" t="s">
        <v>268</v>
      </c>
    </row>
    <row r="384" spans="1:4" ht="14.45">
      <c r="A384" s="135">
        <v>1</v>
      </c>
      <c r="B384" s="136" t="s">
        <v>545</v>
      </c>
      <c r="C384" s="137" t="s">
        <v>546</v>
      </c>
      <c r="D384" s="141">
        <v>3.5</v>
      </c>
    </row>
    <row r="385" spans="1:4" ht="14.45">
      <c r="A385" s="135">
        <v>2</v>
      </c>
      <c r="B385" s="136" t="s">
        <v>547</v>
      </c>
      <c r="C385" s="137" t="s">
        <v>10</v>
      </c>
      <c r="D385" s="138">
        <v>2</v>
      </c>
    </row>
    <row r="386" spans="1:4" ht="26.45">
      <c r="A386" s="135">
        <v>3</v>
      </c>
      <c r="B386" s="136" t="s">
        <v>559</v>
      </c>
      <c r="C386" s="137" t="s">
        <v>10</v>
      </c>
      <c r="D386" s="138">
        <v>1</v>
      </c>
    </row>
    <row r="387" spans="1:4" ht="26.45">
      <c r="A387" s="135">
        <v>4</v>
      </c>
      <c r="B387" s="136" t="s">
        <v>572</v>
      </c>
      <c r="C387" s="137" t="s">
        <v>10</v>
      </c>
      <c r="D387" s="138">
        <v>1</v>
      </c>
    </row>
    <row r="389" spans="1:4">
      <c r="A389" s="255" t="s">
        <v>573</v>
      </c>
      <c r="B389" s="255"/>
      <c r="C389" s="255"/>
      <c r="D389" s="255"/>
    </row>
    <row r="390" spans="1:4">
      <c r="A390" s="132" t="s">
        <v>369</v>
      </c>
      <c r="B390" s="133" t="s">
        <v>266</v>
      </c>
      <c r="C390" s="133" t="s">
        <v>267</v>
      </c>
      <c r="D390" s="146" t="s">
        <v>268</v>
      </c>
    </row>
    <row r="391" spans="1:4" ht="14.45">
      <c r="A391" s="135">
        <v>1</v>
      </c>
      <c r="B391" s="136" t="s">
        <v>376</v>
      </c>
      <c r="C391" s="137" t="s">
        <v>372</v>
      </c>
      <c r="D391" s="141">
        <v>134.4</v>
      </c>
    </row>
    <row r="392" spans="1:4" ht="14.45">
      <c r="A392" s="135">
        <v>2</v>
      </c>
      <c r="B392" s="136" t="s">
        <v>574</v>
      </c>
      <c r="C392" s="137" t="s">
        <v>372</v>
      </c>
      <c r="D392" s="138">
        <v>3</v>
      </c>
    </row>
    <row r="393" spans="1:4" ht="14.45">
      <c r="A393" s="135">
        <v>3</v>
      </c>
      <c r="B393" s="136" t="s">
        <v>575</v>
      </c>
      <c r="C393" s="137" t="s">
        <v>10</v>
      </c>
      <c r="D393" s="138">
        <v>2</v>
      </c>
    </row>
    <row r="394" spans="1:4" ht="14.45">
      <c r="A394" s="135">
        <v>4</v>
      </c>
      <c r="B394" s="136" t="s">
        <v>576</v>
      </c>
      <c r="C394" s="137" t="s">
        <v>10</v>
      </c>
      <c r="D394" s="138">
        <v>5</v>
      </c>
    </row>
    <row r="396" spans="1:4">
      <c r="A396" s="255" t="s">
        <v>577</v>
      </c>
      <c r="B396" s="255"/>
      <c r="C396" s="255"/>
      <c r="D396" s="255"/>
    </row>
    <row r="397" spans="1:4">
      <c r="A397" s="132" t="s">
        <v>369</v>
      </c>
      <c r="B397" s="133" t="s">
        <v>266</v>
      </c>
      <c r="C397" s="133" t="s">
        <v>267</v>
      </c>
      <c r="D397" s="134" t="s">
        <v>268</v>
      </c>
    </row>
    <row r="398" spans="1:4" ht="26.45">
      <c r="A398" s="135">
        <v>1</v>
      </c>
      <c r="B398" s="136" t="s">
        <v>440</v>
      </c>
      <c r="C398" s="137" t="s">
        <v>10</v>
      </c>
      <c r="D398" s="138">
        <v>1</v>
      </c>
    </row>
    <row r="399" spans="1:4" ht="14.45">
      <c r="A399" s="135">
        <v>2</v>
      </c>
      <c r="B399" s="136" t="s">
        <v>578</v>
      </c>
      <c r="C399" s="137" t="s">
        <v>10</v>
      </c>
      <c r="D399" s="138">
        <v>4</v>
      </c>
    </row>
    <row r="400" spans="1:4" ht="14.45">
      <c r="A400" s="135">
        <v>3</v>
      </c>
      <c r="B400" s="136" t="s">
        <v>391</v>
      </c>
      <c r="C400" s="137" t="s">
        <v>372</v>
      </c>
      <c r="D400" s="138">
        <v>1</v>
      </c>
    </row>
    <row r="401" spans="1:4" ht="14.45">
      <c r="A401" s="135">
        <v>4</v>
      </c>
      <c r="B401" s="136" t="s">
        <v>393</v>
      </c>
      <c r="C401" s="137" t="s">
        <v>10</v>
      </c>
      <c r="D401" s="138">
        <v>16</v>
      </c>
    </row>
    <row r="402" spans="1:4" ht="14.45">
      <c r="A402" s="135">
        <v>5</v>
      </c>
      <c r="B402" s="136" t="s">
        <v>394</v>
      </c>
      <c r="C402" s="137" t="s">
        <v>10</v>
      </c>
      <c r="D402" s="138">
        <v>1</v>
      </c>
    </row>
    <row r="403" spans="1:4" ht="14.45">
      <c r="A403" s="135">
        <v>6</v>
      </c>
      <c r="B403" s="136" t="s">
        <v>579</v>
      </c>
      <c r="C403" s="137" t="s">
        <v>10</v>
      </c>
      <c r="D403" s="138">
        <v>1</v>
      </c>
    </row>
    <row r="404" spans="1:4" ht="14.45">
      <c r="A404" s="135">
        <v>7</v>
      </c>
      <c r="B404" s="136" t="s">
        <v>443</v>
      </c>
      <c r="C404" s="137" t="s">
        <v>10</v>
      </c>
      <c r="D404" s="138">
        <v>8</v>
      </c>
    </row>
    <row r="405" spans="1:4" ht="14.45">
      <c r="A405" s="135">
        <v>8</v>
      </c>
      <c r="B405" s="136" t="s">
        <v>444</v>
      </c>
      <c r="C405" s="137" t="s">
        <v>10</v>
      </c>
      <c r="D405" s="138">
        <v>8</v>
      </c>
    </row>
    <row r="406" spans="1:4" ht="14.45">
      <c r="A406" s="135">
        <v>9</v>
      </c>
      <c r="B406" s="136" t="s">
        <v>445</v>
      </c>
      <c r="C406" s="137" t="s">
        <v>10</v>
      </c>
      <c r="D406" s="138">
        <v>1</v>
      </c>
    </row>
    <row r="407" spans="1:4" ht="14.45">
      <c r="A407" s="135">
        <v>10</v>
      </c>
      <c r="B407" s="136" t="s">
        <v>381</v>
      </c>
      <c r="C407" s="137" t="s">
        <v>10</v>
      </c>
      <c r="D407" s="138">
        <v>22</v>
      </c>
    </row>
    <row r="408" spans="1:4" ht="14.45">
      <c r="A408" s="135">
        <v>11</v>
      </c>
      <c r="B408" s="136" t="s">
        <v>446</v>
      </c>
      <c r="C408" s="137" t="s">
        <v>10</v>
      </c>
      <c r="D408" s="138">
        <v>22</v>
      </c>
    </row>
    <row r="409" spans="1:4" ht="14.45">
      <c r="A409" s="135">
        <v>12</v>
      </c>
      <c r="B409" s="136" t="s">
        <v>580</v>
      </c>
      <c r="C409" s="137" t="s">
        <v>372</v>
      </c>
      <c r="D409" s="142">
        <v>1.6800000000000002</v>
      </c>
    </row>
    <row r="410" spans="1:4" ht="14.45">
      <c r="A410" s="135">
        <v>13</v>
      </c>
      <c r="B410" s="136" t="s">
        <v>452</v>
      </c>
      <c r="C410" s="137" t="s">
        <v>372</v>
      </c>
      <c r="D410" s="142">
        <v>0.84000000000000008</v>
      </c>
    </row>
    <row r="411" spans="1:4" ht="14.45">
      <c r="A411" s="135">
        <v>14</v>
      </c>
      <c r="B411" s="136" t="s">
        <v>581</v>
      </c>
      <c r="C411" s="137" t="s">
        <v>372</v>
      </c>
      <c r="D411" s="138">
        <v>1</v>
      </c>
    </row>
    <row r="412" spans="1:4" ht="14.45">
      <c r="A412" s="135">
        <v>15</v>
      </c>
      <c r="B412" s="136" t="s">
        <v>447</v>
      </c>
      <c r="C412" s="137" t="s">
        <v>372</v>
      </c>
      <c r="D412" s="142">
        <v>2.5200000000000005</v>
      </c>
    </row>
    <row r="414" spans="1:4">
      <c r="A414" s="255" t="s">
        <v>582</v>
      </c>
      <c r="B414" s="255"/>
      <c r="C414" s="255"/>
      <c r="D414" s="255"/>
    </row>
    <row r="415" spans="1:4">
      <c r="A415" s="132" t="s">
        <v>369</v>
      </c>
      <c r="B415" s="133" t="s">
        <v>266</v>
      </c>
      <c r="C415" s="133" t="s">
        <v>267</v>
      </c>
      <c r="D415" s="134" t="s">
        <v>268</v>
      </c>
    </row>
    <row r="416" spans="1:4" ht="26.45">
      <c r="A416" s="135">
        <v>1</v>
      </c>
      <c r="B416" s="136" t="s">
        <v>455</v>
      </c>
      <c r="C416" s="137" t="s">
        <v>10</v>
      </c>
      <c r="D416" s="138">
        <v>1</v>
      </c>
    </row>
    <row r="417" spans="1:4" ht="14.45">
      <c r="A417" s="135">
        <v>2</v>
      </c>
      <c r="B417" s="136" t="s">
        <v>583</v>
      </c>
      <c r="C417" s="137" t="s">
        <v>10</v>
      </c>
      <c r="D417" s="138">
        <v>2</v>
      </c>
    </row>
    <row r="418" spans="1:4" ht="14.45">
      <c r="A418" s="135">
        <v>3</v>
      </c>
      <c r="B418" s="136" t="s">
        <v>457</v>
      </c>
      <c r="C418" s="137" t="s">
        <v>10</v>
      </c>
      <c r="D418" s="138">
        <v>2</v>
      </c>
    </row>
    <row r="419" spans="1:4" ht="14.45">
      <c r="A419" s="135">
        <v>4</v>
      </c>
      <c r="B419" s="136" t="s">
        <v>442</v>
      </c>
      <c r="C419" s="137" t="s">
        <v>10</v>
      </c>
      <c r="D419" s="138">
        <v>2</v>
      </c>
    </row>
    <row r="420" spans="1:4" ht="14.45">
      <c r="A420" s="135">
        <v>5</v>
      </c>
      <c r="B420" s="136" t="s">
        <v>584</v>
      </c>
      <c r="C420" s="137" t="s">
        <v>10</v>
      </c>
      <c r="D420" s="138">
        <v>1</v>
      </c>
    </row>
    <row r="421" spans="1:4" ht="14.45">
      <c r="A421" s="135">
        <v>6</v>
      </c>
      <c r="B421" s="136" t="s">
        <v>381</v>
      </c>
      <c r="C421" s="137" t="s">
        <v>10</v>
      </c>
      <c r="D421" s="138">
        <v>24</v>
      </c>
    </row>
    <row r="422" spans="1:4" ht="14.45">
      <c r="A422" s="135">
        <v>7</v>
      </c>
      <c r="B422" s="136" t="s">
        <v>446</v>
      </c>
      <c r="C422" s="137" t="s">
        <v>10</v>
      </c>
      <c r="D422" s="138">
        <v>24</v>
      </c>
    </row>
    <row r="423" spans="1:4" ht="14.45">
      <c r="A423" s="135">
        <v>8</v>
      </c>
      <c r="B423" s="136" t="s">
        <v>388</v>
      </c>
      <c r="C423" s="137" t="s">
        <v>389</v>
      </c>
      <c r="D423" s="138">
        <v>2</v>
      </c>
    </row>
    <row r="424" spans="1:4" ht="14.45">
      <c r="A424" s="135">
        <v>9</v>
      </c>
      <c r="B424" s="136" t="s">
        <v>391</v>
      </c>
      <c r="C424" s="137" t="s">
        <v>372</v>
      </c>
      <c r="D424" s="138">
        <v>1</v>
      </c>
    </row>
    <row r="425" spans="1:4" ht="14.45">
      <c r="A425" s="135">
        <v>10</v>
      </c>
      <c r="B425" s="136" t="s">
        <v>453</v>
      </c>
      <c r="C425" s="137" t="s">
        <v>372</v>
      </c>
      <c r="D425" s="141">
        <v>10.5</v>
      </c>
    </row>
    <row r="426" spans="1:4" ht="14.45">
      <c r="A426" s="135">
        <v>11</v>
      </c>
      <c r="B426" s="136" t="s">
        <v>452</v>
      </c>
      <c r="C426" s="137" t="s">
        <v>372</v>
      </c>
      <c r="D426" s="142">
        <v>5.25</v>
      </c>
    </row>
    <row r="427" spans="1:4" ht="14.45">
      <c r="A427" s="135">
        <v>12</v>
      </c>
      <c r="B427" s="136" t="s">
        <v>581</v>
      </c>
      <c r="C427" s="137" t="s">
        <v>372</v>
      </c>
      <c r="D427" s="138">
        <v>1</v>
      </c>
    </row>
    <row r="428" spans="1:4" ht="14.45">
      <c r="A428" s="135">
        <v>13</v>
      </c>
      <c r="B428" s="136" t="s">
        <v>459</v>
      </c>
      <c r="C428" s="137" t="s">
        <v>372</v>
      </c>
      <c r="D428" s="141">
        <v>6.3000000000000007</v>
      </c>
    </row>
    <row r="429" spans="1:4" ht="14.45">
      <c r="A429" s="135">
        <v>14</v>
      </c>
      <c r="B429" s="136" t="s">
        <v>396</v>
      </c>
      <c r="C429" s="137" t="s">
        <v>372</v>
      </c>
      <c r="D429" s="142">
        <v>3.1500000000000004</v>
      </c>
    </row>
    <row r="430" spans="1:4" ht="14.45">
      <c r="A430" s="135">
        <v>15</v>
      </c>
      <c r="B430" s="136" t="s">
        <v>447</v>
      </c>
      <c r="C430" s="137" t="s">
        <v>372</v>
      </c>
      <c r="D430" s="145">
        <v>1.5750000000000002</v>
      </c>
    </row>
    <row r="431" spans="1:4" ht="14.45">
      <c r="A431" s="135">
        <v>16</v>
      </c>
      <c r="B431" s="136" t="s">
        <v>585</v>
      </c>
      <c r="C431" s="137" t="s">
        <v>372</v>
      </c>
      <c r="D431" s="142">
        <v>3.1500000000000004</v>
      </c>
    </row>
    <row r="433" spans="1:4">
      <c r="A433" s="255" t="s">
        <v>586</v>
      </c>
      <c r="B433" s="255"/>
      <c r="C433" s="255"/>
      <c r="D433" s="255"/>
    </row>
    <row r="434" spans="1:4">
      <c r="A434" s="132" t="s">
        <v>369</v>
      </c>
      <c r="B434" s="133" t="s">
        <v>266</v>
      </c>
      <c r="C434" s="133" t="s">
        <v>267</v>
      </c>
      <c r="D434" s="134" t="s">
        <v>268</v>
      </c>
    </row>
    <row r="435" spans="1:4" ht="26.45">
      <c r="A435" s="135">
        <v>1</v>
      </c>
      <c r="B435" s="136" t="s">
        <v>400</v>
      </c>
      <c r="C435" s="137" t="s">
        <v>10</v>
      </c>
      <c r="D435" s="138">
        <v>9</v>
      </c>
    </row>
    <row r="436" spans="1:4" ht="14.45">
      <c r="A436" s="135">
        <v>2</v>
      </c>
      <c r="B436" s="136" t="s">
        <v>462</v>
      </c>
      <c r="C436" s="137" t="s">
        <v>10</v>
      </c>
      <c r="D436" s="138">
        <v>1</v>
      </c>
    </row>
    <row r="437" spans="1:4" ht="14.45">
      <c r="A437" s="135">
        <v>3</v>
      </c>
      <c r="B437" s="136" t="s">
        <v>463</v>
      </c>
      <c r="C437" s="137" t="s">
        <v>372</v>
      </c>
      <c r="D437" s="142">
        <v>5.67</v>
      </c>
    </row>
    <row r="438" spans="1:4" ht="14.45">
      <c r="A438" s="135">
        <v>4</v>
      </c>
      <c r="B438" s="136" t="s">
        <v>464</v>
      </c>
      <c r="C438" s="137" t="s">
        <v>10</v>
      </c>
      <c r="D438" s="138">
        <v>1</v>
      </c>
    </row>
    <row r="439" spans="1:4" ht="14.45">
      <c r="A439" s="135">
        <v>5</v>
      </c>
      <c r="B439" s="136" t="s">
        <v>465</v>
      </c>
      <c r="C439" s="137" t="s">
        <v>372</v>
      </c>
      <c r="D439" s="138">
        <v>8</v>
      </c>
    </row>
    <row r="440" spans="1:4" ht="14.45">
      <c r="A440" s="135">
        <v>6</v>
      </c>
      <c r="B440" s="136" t="s">
        <v>466</v>
      </c>
      <c r="C440" s="137" t="s">
        <v>10</v>
      </c>
      <c r="D440" s="138">
        <v>9</v>
      </c>
    </row>
    <row r="441" spans="1:4" ht="14.45">
      <c r="A441" s="135">
        <v>7</v>
      </c>
      <c r="B441" s="136" t="s">
        <v>467</v>
      </c>
      <c r="C441" s="137" t="s">
        <v>389</v>
      </c>
      <c r="D441" s="138">
        <v>9</v>
      </c>
    </row>
    <row r="443" spans="1:4">
      <c r="A443" s="255" t="s">
        <v>587</v>
      </c>
      <c r="B443" s="255"/>
      <c r="C443" s="255"/>
      <c r="D443" s="255"/>
    </row>
    <row r="444" spans="1:4">
      <c r="A444" s="132" t="s">
        <v>369</v>
      </c>
      <c r="B444" s="133" t="s">
        <v>266</v>
      </c>
      <c r="C444" s="133" t="s">
        <v>267</v>
      </c>
      <c r="D444" s="134" t="s">
        <v>268</v>
      </c>
    </row>
    <row r="445" spans="1:4" ht="39.6">
      <c r="A445" s="135">
        <v>1</v>
      </c>
      <c r="B445" s="136" t="s">
        <v>588</v>
      </c>
      <c r="C445" s="137" t="s">
        <v>10</v>
      </c>
      <c r="D445" s="138">
        <v>1</v>
      </c>
    </row>
    <row r="446" spans="1:4" ht="14.45">
      <c r="A446" s="135">
        <v>2</v>
      </c>
      <c r="B446" s="136" t="s">
        <v>589</v>
      </c>
      <c r="C446" s="137" t="s">
        <v>10</v>
      </c>
      <c r="D446" s="138">
        <v>2</v>
      </c>
    </row>
    <row r="447" spans="1:4" ht="14.45">
      <c r="A447" s="135">
        <v>3</v>
      </c>
      <c r="B447" s="136" t="s">
        <v>381</v>
      </c>
      <c r="C447" s="137" t="s">
        <v>10</v>
      </c>
      <c r="D447" s="138">
        <v>6</v>
      </c>
    </row>
    <row r="448" spans="1:4" ht="14.45">
      <c r="A448" s="135">
        <v>4</v>
      </c>
      <c r="B448" s="136" t="s">
        <v>446</v>
      </c>
      <c r="C448" s="137" t="s">
        <v>10</v>
      </c>
      <c r="D448" s="138">
        <v>6</v>
      </c>
    </row>
    <row r="449" spans="1:4" ht="14.45">
      <c r="A449" s="135">
        <v>5</v>
      </c>
      <c r="B449" s="136" t="s">
        <v>473</v>
      </c>
      <c r="C449" s="137" t="s">
        <v>10</v>
      </c>
      <c r="D449" s="138">
        <v>2</v>
      </c>
    </row>
    <row r="450" spans="1:4" ht="14.45">
      <c r="A450" s="135">
        <v>6</v>
      </c>
      <c r="B450" s="136" t="s">
        <v>459</v>
      </c>
      <c r="C450" s="137" t="s">
        <v>372</v>
      </c>
      <c r="D450" s="142">
        <v>3.15</v>
      </c>
    </row>
    <row r="451" spans="1:4" ht="14.45">
      <c r="A451" s="135">
        <v>7</v>
      </c>
      <c r="B451" s="136" t="s">
        <v>396</v>
      </c>
      <c r="C451" s="137" t="s">
        <v>372</v>
      </c>
      <c r="D451" s="141">
        <v>1.6</v>
      </c>
    </row>
    <row r="452" spans="1:4" ht="14.45">
      <c r="A452" s="135">
        <v>8</v>
      </c>
      <c r="B452" s="136" t="s">
        <v>391</v>
      </c>
      <c r="C452" s="137" t="s">
        <v>372</v>
      </c>
      <c r="D452" s="138">
        <v>5.15</v>
      </c>
    </row>
    <row r="453" spans="1:4" ht="14.45">
      <c r="A453" s="135">
        <v>9</v>
      </c>
      <c r="B453" s="136" t="s">
        <v>590</v>
      </c>
      <c r="C453" s="137" t="s">
        <v>10</v>
      </c>
      <c r="D453" s="138">
        <v>1</v>
      </c>
    </row>
    <row r="454" spans="1:4" ht="14.45">
      <c r="A454" s="135">
        <v>10</v>
      </c>
      <c r="B454" s="136" t="s">
        <v>404</v>
      </c>
      <c r="C454" s="137" t="s">
        <v>372</v>
      </c>
      <c r="D454" s="138">
        <v>1</v>
      </c>
    </row>
    <row r="456" spans="1:4">
      <c r="A456" s="255" t="s">
        <v>591</v>
      </c>
      <c r="B456" s="255"/>
      <c r="C456" s="255"/>
      <c r="D456" s="255"/>
    </row>
    <row r="457" spans="1:4">
      <c r="A457" s="132" t="s">
        <v>369</v>
      </c>
      <c r="B457" s="133" t="s">
        <v>266</v>
      </c>
      <c r="C457" s="133" t="s">
        <v>267</v>
      </c>
      <c r="D457" s="134" t="s">
        <v>268</v>
      </c>
    </row>
    <row r="458" spans="1:4" ht="39.6">
      <c r="A458" s="135">
        <v>1</v>
      </c>
      <c r="B458" s="136" t="s">
        <v>477</v>
      </c>
      <c r="C458" s="137" t="s">
        <v>10</v>
      </c>
      <c r="D458" s="138">
        <v>1</v>
      </c>
    </row>
    <row r="459" spans="1:4" ht="14.45">
      <c r="A459" s="135">
        <v>2</v>
      </c>
      <c r="B459" s="136" t="s">
        <v>478</v>
      </c>
      <c r="C459" s="137" t="s">
        <v>10</v>
      </c>
      <c r="D459" s="138">
        <v>3</v>
      </c>
    </row>
    <row r="460" spans="1:4" ht="14.45">
      <c r="A460" s="135">
        <v>3</v>
      </c>
      <c r="B460" s="136" t="s">
        <v>451</v>
      </c>
      <c r="C460" s="137" t="s">
        <v>372</v>
      </c>
      <c r="D460" s="141">
        <v>6.2</v>
      </c>
    </row>
    <row r="461" spans="1:4" ht="14.45">
      <c r="A461" s="135">
        <v>4</v>
      </c>
      <c r="B461" s="136" t="s">
        <v>479</v>
      </c>
      <c r="C461" s="137" t="s">
        <v>10</v>
      </c>
      <c r="D461" s="138">
        <v>1</v>
      </c>
    </row>
    <row r="462" spans="1:4" ht="14.45">
      <c r="A462" s="135">
        <v>5</v>
      </c>
      <c r="B462" s="136" t="s">
        <v>592</v>
      </c>
      <c r="C462" s="137" t="s">
        <v>10</v>
      </c>
      <c r="D462" s="138">
        <v>5</v>
      </c>
    </row>
    <row r="463" spans="1:4" ht="14.45">
      <c r="A463" s="135">
        <v>6</v>
      </c>
      <c r="B463" s="136" t="s">
        <v>480</v>
      </c>
      <c r="C463" s="137" t="s">
        <v>10</v>
      </c>
      <c r="D463" s="138">
        <v>1</v>
      </c>
    </row>
    <row r="464" spans="1:4" ht="14.45">
      <c r="A464" s="135">
        <v>7</v>
      </c>
      <c r="B464" s="136" t="s">
        <v>381</v>
      </c>
      <c r="C464" s="137" t="s">
        <v>10</v>
      </c>
      <c r="D464" s="138">
        <v>29</v>
      </c>
    </row>
    <row r="465" spans="1:4" ht="14.45">
      <c r="A465" s="135">
        <v>8</v>
      </c>
      <c r="B465" s="136" t="s">
        <v>446</v>
      </c>
      <c r="C465" s="137" t="s">
        <v>10</v>
      </c>
      <c r="D465" s="138">
        <v>29</v>
      </c>
    </row>
    <row r="466" spans="1:4" ht="14.45">
      <c r="A466" s="135">
        <v>9</v>
      </c>
      <c r="B466" s="136" t="s">
        <v>481</v>
      </c>
      <c r="C466" s="137" t="s">
        <v>10</v>
      </c>
      <c r="D466" s="138">
        <v>1</v>
      </c>
    </row>
    <row r="467" spans="1:4" ht="14.45">
      <c r="A467" s="135">
        <v>10</v>
      </c>
      <c r="B467" s="136" t="s">
        <v>391</v>
      </c>
      <c r="C467" s="137" t="s">
        <v>372</v>
      </c>
      <c r="D467" s="138">
        <v>2</v>
      </c>
    </row>
    <row r="468" spans="1:4" ht="14.45">
      <c r="A468" s="135">
        <v>11</v>
      </c>
      <c r="B468" s="136" t="s">
        <v>452</v>
      </c>
      <c r="C468" s="137" t="s">
        <v>372</v>
      </c>
      <c r="D468" s="141">
        <v>6.3</v>
      </c>
    </row>
    <row r="469" spans="1:4" ht="14.45">
      <c r="A469" s="135">
        <v>12</v>
      </c>
      <c r="B469" s="136" t="s">
        <v>447</v>
      </c>
      <c r="C469" s="137" t="s">
        <v>372</v>
      </c>
      <c r="D469" s="138">
        <v>2</v>
      </c>
    </row>
    <row r="470" spans="1:4" ht="14.45">
      <c r="A470" s="135">
        <v>13</v>
      </c>
      <c r="B470" s="136" t="s">
        <v>451</v>
      </c>
      <c r="C470" s="137" t="s">
        <v>372</v>
      </c>
      <c r="D470" s="141">
        <v>2.1</v>
      </c>
    </row>
    <row r="471" spans="1:4" ht="14.45">
      <c r="A471" s="135">
        <v>14</v>
      </c>
      <c r="B471" s="136" t="s">
        <v>404</v>
      </c>
      <c r="C471" s="137" t="s">
        <v>372</v>
      </c>
      <c r="D471" s="138">
        <v>2</v>
      </c>
    </row>
    <row r="473" spans="1:4">
      <c r="A473" s="255" t="s">
        <v>593</v>
      </c>
      <c r="B473" s="255"/>
      <c r="C473" s="255"/>
      <c r="D473" s="255"/>
    </row>
    <row r="474" spans="1:4">
      <c r="A474" s="132" t="s">
        <v>369</v>
      </c>
      <c r="B474" s="133" t="s">
        <v>266</v>
      </c>
      <c r="C474" s="133" t="s">
        <v>267</v>
      </c>
      <c r="D474" s="134" t="s">
        <v>268</v>
      </c>
    </row>
    <row r="475" spans="1:4" ht="14.45">
      <c r="A475" s="135">
        <v>1</v>
      </c>
      <c r="B475" s="136" t="s">
        <v>594</v>
      </c>
      <c r="C475" s="137" t="s">
        <v>372</v>
      </c>
      <c r="D475" s="138">
        <v>12</v>
      </c>
    </row>
    <row r="476" spans="1:4" ht="14.45">
      <c r="A476" s="135">
        <v>2</v>
      </c>
      <c r="B476" s="136" t="s">
        <v>484</v>
      </c>
      <c r="C476" s="137" t="s">
        <v>372</v>
      </c>
      <c r="D476" s="141">
        <v>3.5</v>
      </c>
    </row>
    <row r="477" spans="1:4" ht="14.45">
      <c r="A477" s="135">
        <v>3</v>
      </c>
      <c r="B477" s="136" t="s">
        <v>485</v>
      </c>
      <c r="C477" s="137" t="s">
        <v>372</v>
      </c>
      <c r="D477" s="138">
        <v>1</v>
      </c>
    </row>
    <row r="478" spans="1:4" ht="26.45">
      <c r="A478" s="135">
        <v>4</v>
      </c>
      <c r="B478" s="136" t="s">
        <v>486</v>
      </c>
      <c r="C478" s="137" t="s">
        <v>10</v>
      </c>
      <c r="D478" s="138">
        <v>6</v>
      </c>
    </row>
    <row r="479" spans="1:4" ht="14.45">
      <c r="A479" s="135">
        <v>5</v>
      </c>
      <c r="B479" s="136" t="s">
        <v>487</v>
      </c>
      <c r="C479" s="137" t="s">
        <v>10</v>
      </c>
      <c r="D479" s="138">
        <v>6</v>
      </c>
    </row>
    <row r="480" spans="1:4" ht="14.45">
      <c r="A480" s="135">
        <v>6</v>
      </c>
      <c r="B480" s="136" t="s">
        <v>488</v>
      </c>
      <c r="C480" s="137" t="s">
        <v>10</v>
      </c>
      <c r="D480" s="138">
        <v>6</v>
      </c>
    </row>
    <row r="481" spans="1:4" ht="26.45">
      <c r="A481" s="135">
        <v>7</v>
      </c>
      <c r="B481" s="136" t="s">
        <v>489</v>
      </c>
      <c r="C481" s="137" t="s">
        <v>389</v>
      </c>
      <c r="D481" s="138">
        <v>12</v>
      </c>
    </row>
    <row r="483" spans="1:4">
      <c r="A483" s="255" t="s">
        <v>595</v>
      </c>
      <c r="B483" s="255"/>
      <c r="C483" s="255"/>
      <c r="D483" s="255"/>
    </row>
    <row r="484" spans="1:4">
      <c r="A484" s="132" t="s">
        <v>369</v>
      </c>
      <c r="B484" s="133" t="s">
        <v>266</v>
      </c>
      <c r="C484" s="133" t="s">
        <v>267</v>
      </c>
      <c r="D484" s="134" t="s">
        <v>268</v>
      </c>
    </row>
    <row r="485" spans="1:4" ht="14.45">
      <c r="A485" s="135">
        <v>1</v>
      </c>
      <c r="B485" s="136" t="s">
        <v>376</v>
      </c>
      <c r="C485" s="137" t="s">
        <v>372</v>
      </c>
      <c r="D485" s="141">
        <v>201.60000000000002</v>
      </c>
    </row>
    <row r="486" spans="1:4" ht="14.45">
      <c r="A486" s="135">
        <v>2</v>
      </c>
      <c r="B486" s="136" t="s">
        <v>574</v>
      </c>
      <c r="C486" s="137" t="s">
        <v>372</v>
      </c>
      <c r="D486" s="138">
        <v>3</v>
      </c>
    </row>
    <row r="487" spans="1:4" ht="14.45">
      <c r="A487" s="135">
        <v>3</v>
      </c>
      <c r="B487" s="136" t="s">
        <v>575</v>
      </c>
      <c r="C487" s="137" t="s">
        <v>10</v>
      </c>
      <c r="D487" s="138">
        <v>2</v>
      </c>
    </row>
    <row r="488" spans="1:4" ht="14.45">
      <c r="A488" s="135">
        <v>4</v>
      </c>
      <c r="B488" s="136" t="s">
        <v>576</v>
      </c>
      <c r="C488" s="137" t="s">
        <v>10</v>
      </c>
      <c r="D488" s="138">
        <v>5</v>
      </c>
    </row>
    <row r="490" spans="1:4">
      <c r="A490" s="255" t="s">
        <v>596</v>
      </c>
      <c r="B490" s="255"/>
      <c r="C490" s="255"/>
      <c r="D490" s="255"/>
    </row>
    <row r="491" spans="1:4">
      <c r="A491" s="132" t="s">
        <v>369</v>
      </c>
      <c r="B491" s="133" t="s">
        <v>266</v>
      </c>
      <c r="C491" s="133" t="s">
        <v>267</v>
      </c>
      <c r="D491" s="134" t="s">
        <v>268</v>
      </c>
    </row>
    <row r="492" spans="1:4" ht="26.45">
      <c r="A492" s="135">
        <v>1</v>
      </c>
      <c r="B492" s="136" t="s">
        <v>440</v>
      </c>
      <c r="C492" s="137" t="s">
        <v>10</v>
      </c>
      <c r="D492" s="138">
        <v>1</v>
      </c>
    </row>
    <row r="493" spans="1:4" ht="14.45">
      <c r="A493" s="135">
        <v>2</v>
      </c>
      <c r="B493" s="136" t="s">
        <v>456</v>
      </c>
      <c r="C493" s="137" t="s">
        <v>10</v>
      </c>
      <c r="D493" s="138">
        <v>4</v>
      </c>
    </row>
    <row r="494" spans="1:4" ht="14.45">
      <c r="A494" s="135">
        <v>3</v>
      </c>
      <c r="B494" s="136" t="s">
        <v>391</v>
      </c>
      <c r="C494" s="137" t="s">
        <v>372</v>
      </c>
      <c r="D494" s="138">
        <v>1</v>
      </c>
    </row>
    <row r="495" spans="1:4" ht="14.45">
      <c r="A495" s="135">
        <v>4</v>
      </c>
      <c r="B495" s="136" t="s">
        <v>597</v>
      </c>
      <c r="C495" s="137" t="s">
        <v>10</v>
      </c>
      <c r="D495" s="138">
        <v>20</v>
      </c>
    </row>
    <row r="496" spans="1:4" ht="14.45">
      <c r="A496" s="135">
        <v>5</v>
      </c>
      <c r="B496" s="136" t="s">
        <v>394</v>
      </c>
      <c r="C496" s="137" t="s">
        <v>10</v>
      </c>
      <c r="D496" s="138">
        <v>1</v>
      </c>
    </row>
    <row r="497" spans="1:4" ht="14.45">
      <c r="A497" s="135">
        <v>6</v>
      </c>
      <c r="B497" s="136" t="s">
        <v>579</v>
      </c>
      <c r="C497" s="137" t="s">
        <v>10</v>
      </c>
      <c r="D497" s="138">
        <v>1</v>
      </c>
    </row>
    <row r="498" spans="1:4" ht="14.45">
      <c r="A498" s="135">
        <v>7</v>
      </c>
      <c r="B498" s="136" t="s">
        <v>443</v>
      </c>
      <c r="C498" s="137" t="s">
        <v>10</v>
      </c>
      <c r="D498" s="138">
        <v>8</v>
      </c>
    </row>
    <row r="499" spans="1:4" ht="14.45">
      <c r="A499" s="135">
        <v>8</v>
      </c>
      <c r="B499" s="136" t="s">
        <v>444</v>
      </c>
      <c r="C499" s="137" t="s">
        <v>10</v>
      </c>
      <c r="D499" s="138">
        <v>8</v>
      </c>
    </row>
    <row r="500" spans="1:4" ht="14.45">
      <c r="A500" s="135">
        <v>9</v>
      </c>
      <c r="B500" s="136" t="s">
        <v>445</v>
      </c>
      <c r="C500" s="137" t="s">
        <v>10</v>
      </c>
      <c r="D500" s="138">
        <v>1</v>
      </c>
    </row>
    <row r="501" spans="1:4" ht="14.45">
      <c r="A501" s="135">
        <v>10</v>
      </c>
      <c r="B501" s="136" t="s">
        <v>381</v>
      </c>
      <c r="C501" s="137" t="s">
        <v>10</v>
      </c>
      <c r="D501" s="138">
        <v>32</v>
      </c>
    </row>
    <row r="502" spans="1:4" ht="14.45">
      <c r="A502" s="135">
        <v>11</v>
      </c>
      <c r="B502" s="136" t="s">
        <v>446</v>
      </c>
      <c r="C502" s="137" t="s">
        <v>10</v>
      </c>
      <c r="D502" s="138">
        <v>32</v>
      </c>
    </row>
    <row r="503" spans="1:4" ht="14.45">
      <c r="A503" s="135">
        <v>12</v>
      </c>
      <c r="B503" s="136" t="s">
        <v>580</v>
      </c>
      <c r="C503" s="137" t="s">
        <v>372</v>
      </c>
      <c r="D503" s="142">
        <v>1.6800000000000002</v>
      </c>
    </row>
    <row r="504" spans="1:4" ht="14.45">
      <c r="A504" s="135">
        <v>13</v>
      </c>
      <c r="B504" s="136" t="s">
        <v>452</v>
      </c>
      <c r="C504" s="137" t="s">
        <v>372</v>
      </c>
      <c r="D504" s="142">
        <v>0.84000000000000008</v>
      </c>
    </row>
    <row r="505" spans="1:4" ht="14.45">
      <c r="A505" s="135">
        <v>14</v>
      </c>
      <c r="B505" s="136" t="s">
        <v>459</v>
      </c>
      <c r="C505" s="137" t="s">
        <v>372</v>
      </c>
      <c r="D505" s="138">
        <v>1</v>
      </c>
    </row>
    <row r="506" spans="1:4" ht="14.45">
      <c r="A506" s="135">
        <v>15</v>
      </c>
      <c r="B506" s="136" t="s">
        <v>447</v>
      </c>
      <c r="C506" s="137" t="s">
        <v>372</v>
      </c>
      <c r="D506" s="142">
        <v>2.5200000000000005</v>
      </c>
    </row>
    <row r="508" spans="1:4">
      <c r="A508" s="255" t="s">
        <v>598</v>
      </c>
      <c r="B508" s="255"/>
      <c r="C508" s="255"/>
      <c r="D508" s="255"/>
    </row>
    <row r="509" spans="1:4">
      <c r="A509" s="132" t="s">
        <v>369</v>
      </c>
      <c r="B509" s="133" t="s">
        <v>266</v>
      </c>
      <c r="C509" s="133" t="s">
        <v>267</v>
      </c>
      <c r="D509" s="134" t="s">
        <v>268</v>
      </c>
    </row>
    <row r="510" spans="1:4" ht="26.45">
      <c r="A510" s="135">
        <v>1</v>
      </c>
      <c r="B510" s="136" t="s">
        <v>455</v>
      </c>
      <c r="C510" s="137" t="s">
        <v>10</v>
      </c>
      <c r="D510" s="138">
        <v>1</v>
      </c>
    </row>
    <row r="511" spans="1:4" ht="14.45">
      <c r="A511" s="135">
        <v>2</v>
      </c>
      <c r="B511" s="136" t="s">
        <v>599</v>
      </c>
      <c r="C511" s="137" t="s">
        <v>10</v>
      </c>
      <c r="D511" s="138">
        <v>2</v>
      </c>
    </row>
    <row r="512" spans="1:4" ht="14.45">
      <c r="A512" s="135">
        <v>3</v>
      </c>
      <c r="B512" s="136" t="s">
        <v>457</v>
      </c>
      <c r="C512" s="137" t="s">
        <v>10</v>
      </c>
      <c r="D512" s="138">
        <v>3</v>
      </c>
    </row>
    <row r="513" spans="1:4" ht="14.45">
      <c r="A513" s="135">
        <v>4</v>
      </c>
      <c r="B513" s="136" t="s">
        <v>442</v>
      </c>
      <c r="C513" s="137" t="s">
        <v>10</v>
      </c>
      <c r="D513" s="138">
        <v>3</v>
      </c>
    </row>
    <row r="514" spans="1:4" ht="14.45">
      <c r="A514" s="135">
        <v>5</v>
      </c>
      <c r="B514" s="136" t="s">
        <v>600</v>
      </c>
      <c r="C514" s="137" t="s">
        <v>10</v>
      </c>
      <c r="D514" s="138">
        <v>1</v>
      </c>
    </row>
    <row r="515" spans="1:4" ht="14.45">
      <c r="A515" s="135">
        <v>6</v>
      </c>
      <c r="B515" s="136" t="s">
        <v>381</v>
      </c>
      <c r="C515" s="137" t="s">
        <v>10</v>
      </c>
      <c r="D515" s="138">
        <v>32</v>
      </c>
    </row>
    <row r="516" spans="1:4" ht="14.45">
      <c r="A516" s="135">
        <v>7</v>
      </c>
      <c r="B516" s="136" t="s">
        <v>446</v>
      </c>
      <c r="C516" s="137" t="s">
        <v>10</v>
      </c>
      <c r="D516" s="138">
        <v>32</v>
      </c>
    </row>
    <row r="517" spans="1:4" ht="14.45">
      <c r="A517" s="135">
        <v>8</v>
      </c>
      <c r="B517" s="136" t="s">
        <v>388</v>
      </c>
      <c r="C517" s="137" t="s">
        <v>389</v>
      </c>
      <c r="D517" s="138">
        <v>3</v>
      </c>
    </row>
    <row r="518" spans="1:4" ht="14.45">
      <c r="A518" s="135">
        <v>9</v>
      </c>
      <c r="B518" s="136" t="s">
        <v>391</v>
      </c>
      <c r="C518" s="137" t="s">
        <v>372</v>
      </c>
      <c r="D518" s="138">
        <v>1</v>
      </c>
    </row>
    <row r="519" spans="1:4" ht="14.45">
      <c r="A519" s="135">
        <v>10</v>
      </c>
      <c r="B519" s="136" t="s">
        <v>453</v>
      </c>
      <c r="C519" s="137" t="s">
        <v>372</v>
      </c>
      <c r="D519" s="142">
        <v>15.750000000000002</v>
      </c>
    </row>
    <row r="520" spans="1:4" ht="14.45">
      <c r="A520" s="135">
        <v>11</v>
      </c>
      <c r="B520" s="136" t="s">
        <v>452</v>
      </c>
      <c r="C520" s="137" t="s">
        <v>372</v>
      </c>
      <c r="D520" s="145">
        <v>7.8750000000000009</v>
      </c>
    </row>
    <row r="521" spans="1:4" ht="14.45">
      <c r="A521" s="135">
        <v>12</v>
      </c>
      <c r="B521" s="136" t="s">
        <v>459</v>
      </c>
      <c r="C521" s="137" t="s">
        <v>372</v>
      </c>
      <c r="D521" s="141">
        <v>25.5</v>
      </c>
    </row>
    <row r="522" spans="1:4" ht="14.45">
      <c r="A522" s="135">
        <v>13</v>
      </c>
      <c r="B522" s="136" t="s">
        <v>396</v>
      </c>
      <c r="C522" s="137" t="s">
        <v>372</v>
      </c>
      <c r="D522" s="141">
        <v>10.5</v>
      </c>
    </row>
    <row r="523" spans="1:4" ht="14.45">
      <c r="A523" s="135">
        <v>14</v>
      </c>
      <c r="B523" s="136" t="s">
        <v>601</v>
      </c>
      <c r="C523" s="137" t="s">
        <v>372</v>
      </c>
      <c r="D523" s="138">
        <v>7</v>
      </c>
    </row>
    <row r="525" spans="1:4">
      <c r="A525" s="255" t="s">
        <v>602</v>
      </c>
      <c r="B525" s="255"/>
      <c r="C525" s="255"/>
      <c r="D525" s="255"/>
    </row>
    <row r="526" spans="1:4">
      <c r="A526" s="132" t="s">
        <v>369</v>
      </c>
      <c r="B526" s="133" t="s">
        <v>266</v>
      </c>
      <c r="C526" s="133" t="s">
        <v>267</v>
      </c>
      <c r="D526" s="134" t="s">
        <v>268</v>
      </c>
    </row>
    <row r="527" spans="1:4" ht="26.45">
      <c r="A527" s="135">
        <v>1</v>
      </c>
      <c r="B527" s="136" t="s">
        <v>400</v>
      </c>
      <c r="C527" s="137" t="s">
        <v>10</v>
      </c>
      <c r="D527" s="138">
        <v>12</v>
      </c>
    </row>
    <row r="528" spans="1:4" ht="14.45">
      <c r="A528" s="135">
        <v>2</v>
      </c>
      <c r="B528" s="136" t="s">
        <v>462</v>
      </c>
      <c r="C528" s="137" t="s">
        <v>10</v>
      </c>
      <c r="D528" s="138">
        <v>2</v>
      </c>
    </row>
    <row r="529" spans="1:4" ht="14.45">
      <c r="A529" s="135">
        <v>3</v>
      </c>
      <c r="B529" s="136" t="s">
        <v>463</v>
      </c>
      <c r="C529" s="137" t="s">
        <v>372</v>
      </c>
      <c r="D529" s="142">
        <v>7.5600000000000005</v>
      </c>
    </row>
    <row r="530" spans="1:4" ht="14.45">
      <c r="A530" s="135">
        <v>4</v>
      </c>
      <c r="B530" s="136" t="s">
        <v>464</v>
      </c>
      <c r="C530" s="137" t="s">
        <v>10</v>
      </c>
      <c r="D530" s="138">
        <v>1</v>
      </c>
    </row>
    <row r="531" spans="1:4" ht="14.45">
      <c r="A531" s="135">
        <v>5</v>
      </c>
      <c r="B531" s="136" t="s">
        <v>465</v>
      </c>
      <c r="C531" s="137" t="s">
        <v>372</v>
      </c>
      <c r="D531" s="138">
        <v>8</v>
      </c>
    </row>
    <row r="532" spans="1:4" ht="14.45">
      <c r="A532" s="135">
        <v>6</v>
      </c>
      <c r="B532" s="136" t="s">
        <v>466</v>
      </c>
      <c r="C532" s="137" t="s">
        <v>10</v>
      </c>
      <c r="D532" s="138">
        <v>12</v>
      </c>
    </row>
    <row r="533" spans="1:4" ht="14.45">
      <c r="A533" s="135">
        <v>7</v>
      </c>
      <c r="B533" s="136" t="s">
        <v>467</v>
      </c>
      <c r="C533" s="137" t="s">
        <v>389</v>
      </c>
      <c r="D533" s="138">
        <v>12</v>
      </c>
    </row>
    <row r="535" spans="1:4">
      <c r="A535" s="255" t="s">
        <v>603</v>
      </c>
      <c r="B535" s="255"/>
      <c r="C535" s="255"/>
      <c r="D535" s="255"/>
    </row>
    <row r="536" spans="1:4">
      <c r="A536" s="132" t="s">
        <v>369</v>
      </c>
      <c r="B536" s="133" t="s">
        <v>266</v>
      </c>
      <c r="C536" s="133" t="s">
        <v>267</v>
      </c>
      <c r="D536" s="134" t="s">
        <v>268</v>
      </c>
    </row>
    <row r="537" spans="1:4" ht="39.6">
      <c r="A537" s="135">
        <v>1</v>
      </c>
      <c r="B537" s="136" t="s">
        <v>588</v>
      </c>
      <c r="C537" s="137" t="s">
        <v>10</v>
      </c>
      <c r="D537" s="138">
        <v>1</v>
      </c>
    </row>
    <row r="538" spans="1:4" ht="14.45">
      <c r="A538" s="135">
        <v>2</v>
      </c>
      <c r="B538" s="136" t="s">
        <v>456</v>
      </c>
      <c r="C538" s="137" t="s">
        <v>10</v>
      </c>
      <c r="D538" s="138">
        <v>2</v>
      </c>
    </row>
    <row r="539" spans="1:4" ht="14.45">
      <c r="A539" s="135">
        <v>3</v>
      </c>
      <c r="B539" s="136" t="s">
        <v>381</v>
      </c>
      <c r="C539" s="137" t="s">
        <v>10</v>
      </c>
      <c r="D539" s="138">
        <v>9</v>
      </c>
    </row>
    <row r="540" spans="1:4" ht="14.45">
      <c r="A540" s="135">
        <v>4</v>
      </c>
      <c r="B540" s="136" t="s">
        <v>446</v>
      </c>
      <c r="C540" s="137" t="s">
        <v>10</v>
      </c>
      <c r="D540" s="138">
        <v>9</v>
      </c>
    </row>
    <row r="541" spans="1:4" ht="14.45">
      <c r="A541" s="135">
        <v>5</v>
      </c>
      <c r="B541" s="136" t="s">
        <v>394</v>
      </c>
      <c r="C541" s="137" t="s">
        <v>10</v>
      </c>
      <c r="D541" s="138">
        <v>3</v>
      </c>
    </row>
    <row r="542" spans="1:4" ht="14.45">
      <c r="A542" s="135">
        <v>6</v>
      </c>
      <c r="B542" s="136" t="s">
        <v>580</v>
      </c>
      <c r="C542" s="137" t="s">
        <v>372</v>
      </c>
      <c r="D542" s="142">
        <v>3.15</v>
      </c>
    </row>
    <row r="543" spans="1:4" ht="14.45">
      <c r="A543" s="135">
        <v>7</v>
      </c>
      <c r="B543" s="136" t="s">
        <v>452</v>
      </c>
      <c r="C543" s="137" t="s">
        <v>372</v>
      </c>
      <c r="D543" s="141">
        <v>1.6</v>
      </c>
    </row>
    <row r="544" spans="1:4" ht="14.45">
      <c r="A544" s="135">
        <v>8</v>
      </c>
      <c r="B544" s="136" t="s">
        <v>391</v>
      </c>
      <c r="C544" s="137" t="s">
        <v>372</v>
      </c>
      <c r="D544" s="138">
        <v>1</v>
      </c>
    </row>
    <row r="545" spans="1:4" ht="14.45">
      <c r="A545" s="135">
        <v>9</v>
      </c>
      <c r="B545" s="136" t="s">
        <v>604</v>
      </c>
      <c r="C545" s="137" t="s">
        <v>10</v>
      </c>
      <c r="D545" s="138">
        <v>1</v>
      </c>
    </row>
    <row r="546" spans="1:4" ht="14.45">
      <c r="A546" s="135">
        <v>10</v>
      </c>
      <c r="B546" s="136" t="s">
        <v>605</v>
      </c>
      <c r="C546" s="137" t="s">
        <v>10</v>
      </c>
      <c r="D546" s="138">
        <v>1</v>
      </c>
    </row>
    <row r="548" spans="1:4">
      <c r="A548" s="255" t="s">
        <v>606</v>
      </c>
      <c r="B548" s="255"/>
      <c r="C548" s="255"/>
      <c r="D548" s="255"/>
    </row>
    <row r="549" spans="1:4">
      <c r="A549" s="132" t="s">
        <v>369</v>
      </c>
      <c r="B549" s="133" t="s">
        <v>266</v>
      </c>
      <c r="C549" s="133" t="s">
        <v>267</v>
      </c>
      <c r="D549" s="134" t="s">
        <v>268</v>
      </c>
    </row>
    <row r="550" spans="1:4" ht="14.45">
      <c r="A550" s="135"/>
      <c r="B550" s="136" t="s">
        <v>607</v>
      </c>
      <c r="C550" s="137" t="s">
        <v>10</v>
      </c>
      <c r="D550" s="138">
        <v>1</v>
      </c>
    </row>
    <row r="551" spans="1:4" ht="14.45">
      <c r="A551" s="135"/>
      <c r="B551" s="136" t="s">
        <v>381</v>
      </c>
      <c r="C551" s="137" t="s">
        <v>10</v>
      </c>
      <c r="D551" s="138">
        <v>6</v>
      </c>
    </row>
    <row r="552" spans="1:4" ht="14.45">
      <c r="A552" s="135"/>
      <c r="B552" s="136" t="s">
        <v>446</v>
      </c>
      <c r="C552" s="137" t="s">
        <v>10</v>
      </c>
      <c r="D552" s="138">
        <v>6</v>
      </c>
    </row>
    <row r="554" spans="1:4">
      <c r="A554" s="255" t="s">
        <v>608</v>
      </c>
      <c r="B554" s="255"/>
      <c r="C554" s="255"/>
      <c r="D554" s="255"/>
    </row>
    <row r="555" spans="1:4">
      <c r="A555" s="132" t="s">
        <v>369</v>
      </c>
      <c r="B555" s="133" t="s">
        <v>266</v>
      </c>
      <c r="C555" s="133" t="s">
        <v>267</v>
      </c>
      <c r="D555" s="134" t="s">
        <v>268</v>
      </c>
    </row>
    <row r="556" spans="1:4" ht="39.6">
      <c r="A556" s="135">
        <v>1</v>
      </c>
      <c r="B556" s="136" t="s">
        <v>477</v>
      </c>
      <c r="C556" s="137" t="s">
        <v>10</v>
      </c>
      <c r="D556" s="138">
        <v>1</v>
      </c>
    </row>
    <row r="557" spans="1:4" ht="14.45">
      <c r="A557" s="135">
        <v>2</v>
      </c>
      <c r="B557" s="136" t="s">
        <v>441</v>
      </c>
      <c r="C557" s="137" t="s">
        <v>10</v>
      </c>
      <c r="D557" s="138">
        <v>4</v>
      </c>
    </row>
    <row r="558" spans="1:4" ht="14.45">
      <c r="A558" s="135">
        <v>3</v>
      </c>
      <c r="B558" s="136" t="s">
        <v>451</v>
      </c>
      <c r="C558" s="137" t="s">
        <v>372</v>
      </c>
      <c r="D558" s="141">
        <v>4.2</v>
      </c>
    </row>
    <row r="559" spans="1:4" ht="14.45">
      <c r="A559" s="135">
        <v>4</v>
      </c>
      <c r="B559" s="136" t="s">
        <v>609</v>
      </c>
      <c r="C559" s="137" t="s">
        <v>10</v>
      </c>
      <c r="D559" s="138">
        <v>1</v>
      </c>
    </row>
    <row r="560" spans="1:4" ht="14.45">
      <c r="A560" s="135">
        <v>5</v>
      </c>
      <c r="B560" s="136" t="s">
        <v>610</v>
      </c>
      <c r="C560" s="137" t="s">
        <v>10</v>
      </c>
      <c r="D560" s="138">
        <v>5</v>
      </c>
    </row>
    <row r="561" spans="1:4" ht="14.45">
      <c r="A561" s="135">
        <v>6</v>
      </c>
      <c r="B561" s="136" t="s">
        <v>480</v>
      </c>
      <c r="C561" s="137" t="s">
        <v>10</v>
      </c>
      <c r="D561" s="138">
        <v>1</v>
      </c>
    </row>
    <row r="562" spans="1:4" ht="14.45">
      <c r="A562" s="135">
        <v>7</v>
      </c>
      <c r="B562" s="136" t="s">
        <v>381</v>
      </c>
      <c r="C562" s="137" t="s">
        <v>10</v>
      </c>
      <c r="D562" s="138">
        <v>29</v>
      </c>
    </row>
    <row r="563" spans="1:4" ht="14.45">
      <c r="A563" s="135">
        <v>8</v>
      </c>
      <c r="B563" s="136" t="s">
        <v>446</v>
      </c>
      <c r="C563" s="137" t="s">
        <v>10</v>
      </c>
      <c r="D563" s="138">
        <v>29</v>
      </c>
    </row>
    <row r="564" spans="1:4" ht="14.45">
      <c r="A564" s="135">
        <v>9</v>
      </c>
      <c r="B564" s="136" t="s">
        <v>611</v>
      </c>
      <c r="C564" s="137" t="s">
        <v>10</v>
      </c>
      <c r="D564" s="138">
        <v>1</v>
      </c>
    </row>
    <row r="565" spans="1:4" ht="14.45">
      <c r="A565" s="135">
        <v>10</v>
      </c>
      <c r="B565" s="136" t="s">
        <v>391</v>
      </c>
      <c r="C565" s="137" t="s">
        <v>372</v>
      </c>
      <c r="D565" s="138">
        <v>2</v>
      </c>
    </row>
    <row r="566" spans="1:4" ht="14.45">
      <c r="A566" s="135">
        <v>11</v>
      </c>
      <c r="B566" s="136" t="s">
        <v>452</v>
      </c>
      <c r="C566" s="137" t="s">
        <v>372</v>
      </c>
      <c r="D566" s="141">
        <v>6.3</v>
      </c>
    </row>
    <row r="567" spans="1:4" ht="14.45">
      <c r="A567" s="135">
        <v>12</v>
      </c>
      <c r="B567" s="136" t="s">
        <v>451</v>
      </c>
      <c r="C567" s="137" t="s">
        <v>372</v>
      </c>
      <c r="D567" s="141">
        <v>2.1</v>
      </c>
    </row>
    <row r="568" spans="1:4" ht="14.45">
      <c r="A568" s="135">
        <v>13</v>
      </c>
      <c r="B568" s="136" t="s">
        <v>447</v>
      </c>
      <c r="C568" s="137" t="s">
        <v>372</v>
      </c>
      <c r="D568" s="138">
        <v>3</v>
      </c>
    </row>
    <row r="569" spans="1:4" ht="14.45">
      <c r="A569" s="135">
        <v>14</v>
      </c>
      <c r="B569" s="136" t="s">
        <v>377</v>
      </c>
      <c r="C569" s="137" t="s">
        <v>372</v>
      </c>
      <c r="D569" s="138">
        <v>1</v>
      </c>
    </row>
    <row r="570" spans="1:4" ht="14.45">
      <c r="A570" s="135">
        <v>15</v>
      </c>
      <c r="B570" s="136" t="s">
        <v>404</v>
      </c>
      <c r="C570" s="137" t="s">
        <v>372</v>
      </c>
      <c r="D570" s="138">
        <v>2</v>
      </c>
    </row>
    <row r="572" spans="1:4">
      <c r="A572" s="255" t="s">
        <v>612</v>
      </c>
      <c r="B572" s="255"/>
      <c r="C572" s="255"/>
      <c r="D572" s="255"/>
    </row>
    <row r="573" spans="1:4">
      <c r="A573" s="132" t="s">
        <v>369</v>
      </c>
      <c r="B573" s="133" t="s">
        <v>266</v>
      </c>
      <c r="C573" s="133" t="s">
        <v>267</v>
      </c>
      <c r="D573" s="134" t="s">
        <v>268</v>
      </c>
    </row>
    <row r="574" spans="1:4" ht="14.45">
      <c r="A574" s="135">
        <v>1</v>
      </c>
      <c r="B574" s="136" t="s">
        <v>613</v>
      </c>
      <c r="C574" s="137" t="s">
        <v>372</v>
      </c>
      <c r="D574" s="138">
        <v>12</v>
      </c>
    </row>
    <row r="575" spans="1:4" ht="14.45">
      <c r="A575" s="135">
        <v>2</v>
      </c>
      <c r="B575" s="136" t="s">
        <v>484</v>
      </c>
      <c r="C575" s="137" t="s">
        <v>372</v>
      </c>
      <c r="D575" s="141">
        <v>3.5</v>
      </c>
    </row>
    <row r="576" spans="1:4" ht="14.45">
      <c r="A576" s="135">
        <v>3</v>
      </c>
      <c r="B576" s="136" t="s">
        <v>485</v>
      </c>
      <c r="C576" s="137" t="s">
        <v>372</v>
      </c>
      <c r="D576" s="138">
        <v>1</v>
      </c>
    </row>
    <row r="577" spans="1:4" ht="26.45">
      <c r="A577" s="135">
        <v>4</v>
      </c>
      <c r="B577" s="136" t="s">
        <v>486</v>
      </c>
      <c r="C577" s="137" t="s">
        <v>10</v>
      </c>
      <c r="D577" s="138">
        <v>6</v>
      </c>
    </row>
    <row r="578" spans="1:4" ht="14.45">
      <c r="A578" s="135">
        <v>5</v>
      </c>
      <c r="B578" s="136" t="s">
        <v>487</v>
      </c>
      <c r="C578" s="137" t="s">
        <v>10</v>
      </c>
      <c r="D578" s="138">
        <v>6</v>
      </c>
    </row>
    <row r="579" spans="1:4" ht="14.45">
      <c r="A579" s="135">
        <v>6</v>
      </c>
      <c r="B579" s="136" t="s">
        <v>488</v>
      </c>
      <c r="C579" s="137" t="s">
        <v>10</v>
      </c>
      <c r="D579" s="138">
        <v>6</v>
      </c>
    </row>
    <row r="580" spans="1:4" ht="26.45">
      <c r="A580" s="135">
        <v>7</v>
      </c>
      <c r="B580" s="136" t="s">
        <v>489</v>
      </c>
      <c r="C580" s="137" t="s">
        <v>389</v>
      </c>
      <c r="D580" s="138">
        <v>12</v>
      </c>
    </row>
    <row r="582" spans="1:4">
      <c r="A582" s="255" t="s">
        <v>614</v>
      </c>
      <c r="B582" s="255"/>
      <c r="C582" s="255"/>
      <c r="D582" s="255"/>
    </row>
    <row r="583" spans="1:4">
      <c r="A583" s="132" t="s">
        <v>369</v>
      </c>
      <c r="B583" s="133" t="s">
        <v>266</v>
      </c>
      <c r="C583" s="133" t="s">
        <v>267</v>
      </c>
      <c r="D583" s="134" t="s">
        <v>268</v>
      </c>
    </row>
    <row r="584" spans="1:4" ht="14.45">
      <c r="A584" s="135">
        <v>1</v>
      </c>
      <c r="B584" s="136" t="s">
        <v>460</v>
      </c>
      <c r="C584" s="137" t="s">
        <v>372</v>
      </c>
      <c r="D584" s="138">
        <v>40</v>
      </c>
    </row>
    <row r="585" spans="1:4" ht="14.45">
      <c r="A585" s="135">
        <v>2</v>
      </c>
      <c r="B585" s="136" t="s">
        <v>407</v>
      </c>
      <c r="C585" s="137" t="s">
        <v>10</v>
      </c>
      <c r="D585" s="138">
        <v>4</v>
      </c>
    </row>
    <row r="586" spans="1:4" ht="14.45">
      <c r="A586" s="135">
        <v>3</v>
      </c>
      <c r="B586" s="136" t="s">
        <v>406</v>
      </c>
      <c r="C586" s="137" t="s">
        <v>10</v>
      </c>
      <c r="D586" s="138">
        <v>16</v>
      </c>
    </row>
    <row r="587" spans="1:4" ht="14.45">
      <c r="A587" s="135">
        <v>4</v>
      </c>
      <c r="B587" s="136" t="s">
        <v>495</v>
      </c>
      <c r="C587" s="137" t="s">
        <v>10</v>
      </c>
      <c r="D587" s="138">
        <v>2</v>
      </c>
    </row>
    <row r="588" spans="1:4" ht="14.45">
      <c r="A588" s="135">
        <v>5</v>
      </c>
      <c r="B588" s="136" t="s">
        <v>405</v>
      </c>
      <c r="C588" s="137" t="s">
        <v>10</v>
      </c>
      <c r="D588" s="138">
        <v>1</v>
      </c>
    </row>
    <row r="589" spans="1:4" ht="39.6">
      <c r="A589" s="135">
        <v>6</v>
      </c>
      <c r="B589" s="136" t="s">
        <v>496</v>
      </c>
      <c r="C589" s="137" t="s">
        <v>10</v>
      </c>
      <c r="D589" s="138">
        <v>2</v>
      </c>
    </row>
    <row r="590" spans="1:4" ht="14.45">
      <c r="A590" s="135">
        <v>7</v>
      </c>
      <c r="B590" s="136" t="s">
        <v>459</v>
      </c>
      <c r="C590" s="137" t="s">
        <v>372</v>
      </c>
      <c r="D590" s="145">
        <v>12.074999999999999</v>
      </c>
    </row>
    <row r="592" spans="1:4">
      <c r="A592" s="255" t="s">
        <v>615</v>
      </c>
      <c r="B592" s="255"/>
      <c r="C592" s="255"/>
      <c r="D592" s="255"/>
    </row>
    <row r="593" spans="1:4">
      <c r="A593" s="132" t="s">
        <v>369</v>
      </c>
      <c r="B593" s="133" t="s">
        <v>266</v>
      </c>
      <c r="C593" s="133" t="s">
        <v>267</v>
      </c>
      <c r="D593" s="134" t="s">
        <v>268</v>
      </c>
    </row>
    <row r="594" spans="1:4" ht="14.45">
      <c r="A594" s="135">
        <v>1</v>
      </c>
      <c r="B594" s="136" t="s">
        <v>616</v>
      </c>
      <c r="C594" s="137" t="s">
        <v>10</v>
      </c>
      <c r="D594" s="138">
        <v>8</v>
      </c>
    </row>
    <row r="595" spans="1:4" ht="14.45">
      <c r="A595" s="135">
        <v>2</v>
      </c>
      <c r="B595" s="136" t="s">
        <v>428</v>
      </c>
      <c r="C595" s="137" t="s">
        <v>10</v>
      </c>
      <c r="D595" s="138">
        <v>2</v>
      </c>
    </row>
    <row r="596" spans="1:4" ht="14.45">
      <c r="A596" s="135">
        <v>3</v>
      </c>
      <c r="B596" s="136" t="s">
        <v>429</v>
      </c>
      <c r="C596" s="137" t="s">
        <v>10</v>
      </c>
      <c r="D596" s="138">
        <v>2</v>
      </c>
    </row>
    <row r="598" spans="1:4">
      <c r="A598" s="255" t="s">
        <v>617</v>
      </c>
      <c r="B598" s="255"/>
      <c r="C598" s="255"/>
      <c r="D598" s="255"/>
    </row>
    <row r="599" spans="1:4">
      <c r="A599" s="132" t="s">
        <v>369</v>
      </c>
      <c r="B599" s="133" t="s">
        <v>266</v>
      </c>
      <c r="C599" s="133" t="s">
        <v>267</v>
      </c>
      <c r="D599" s="134" t="s">
        <v>268</v>
      </c>
    </row>
    <row r="600" spans="1:4" ht="14.45">
      <c r="A600" s="135">
        <v>1</v>
      </c>
      <c r="B600" s="136" t="s">
        <v>618</v>
      </c>
      <c r="C600" s="137" t="s">
        <v>10</v>
      </c>
      <c r="D600" s="138">
        <v>1</v>
      </c>
    </row>
    <row r="601" spans="1:4" ht="26.45">
      <c r="A601" s="135">
        <v>2</v>
      </c>
      <c r="B601" s="136" t="s">
        <v>619</v>
      </c>
      <c r="C601" s="137" t="s">
        <v>10</v>
      </c>
      <c r="D601" s="138">
        <v>2</v>
      </c>
    </row>
    <row r="602" spans="1:4" ht="14.45">
      <c r="A602" s="135">
        <v>3</v>
      </c>
      <c r="B602" s="136" t="s">
        <v>620</v>
      </c>
      <c r="C602" s="137" t="s">
        <v>10</v>
      </c>
      <c r="D602" s="138">
        <v>2</v>
      </c>
    </row>
    <row r="603" spans="1:4" ht="14.45">
      <c r="A603" s="135">
        <v>4</v>
      </c>
      <c r="B603" s="136" t="s">
        <v>621</v>
      </c>
      <c r="C603" s="137" t="s">
        <v>10</v>
      </c>
      <c r="D603" s="138">
        <v>4</v>
      </c>
    </row>
    <row r="604" spans="1:4" ht="14.45">
      <c r="A604" s="135">
        <v>5</v>
      </c>
      <c r="B604" s="136" t="s">
        <v>622</v>
      </c>
      <c r="C604" s="137" t="s">
        <v>10</v>
      </c>
      <c r="D604" s="138">
        <v>4</v>
      </c>
    </row>
    <row r="605" spans="1:4" ht="14.45">
      <c r="A605" s="135">
        <v>6</v>
      </c>
      <c r="B605" s="136" t="s">
        <v>623</v>
      </c>
      <c r="C605" s="137" t="s">
        <v>10</v>
      </c>
      <c r="D605" s="138">
        <v>21</v>
      </c>
    </row>
    <row r="606" spans="1:4" ht="14.45">
      <c r="A606" s="135">
        <v>7</v>
      </c>
      <c r="B606" s="136" t="s">
        <v>451</v>
      </c>
      <c r="C606" s="137" t="s">
        <v>372</v>
      </c>
      <c r="D606" s="138">
        <v>105</v>
      </c>
    </row>
    <row r="607" spans="1:4" ht="14.45">
      <c r="A607" s="135">
        <v>8</v>
      </c>
      <c r="B607" s="136" t="s">
        <v>624</v>
      </c>
      <c r="C607" s="137" t="s">
        <v>10</v>
      </c>
      <c r="D607" s="138">
        <v>80</v>
      </c>
    </row>
    <row r="608" spans="1:4" ht="14.45">
      <c r="A608" s="135">
        <v>9</v>
      </c>
      <c r="B608" s="136" t="s">
        <v>625</v>
      </c>
      <c r="C608" s="137" t="s">
        <v>10</v>
      </c>
      <c r="D608" s="138">
        <v>4</v>
      </c>
    </row>
    <row r="609" spans="1:4" ht="14.45">
      <c r="A609" s="135">
        <v>10</v>
      </c>
      <c r="B609" s="136" t="s">
        <v>528</v>
      </c>
      <c r="C609" s="137" t="s">
        <v>10</v>
      </c>
      <c r="D609" s="138">
        <v>40</v>
      </c>
    </row>
    <row r="610" spans="1:4" ht="14.45">
      <c r="A610" s="135">
        <v>11</v>
      </c>
      <c r="B610" s="136" t="s">
        <v>493</v>
      </c>
      <c r="C610" s="137" t="s">
        <v>10</v>
      </c>
      <c r="D610" s="138">
        <v>8</v>
      </c>
    </row>
    <row r="611" spans="1:4" ht="14.45">
      <c r="A611" s="135">
        <v>12</v>
      </c>
      <c r="B611" s="136" t="s">
        <v>626</v>
      </c>
      <c r="C611" s="137" t="s">
        <v>10</v>
      </c>
      <c r="D611" s="138">
        <v>1</v>
      </c>
    </row>
    <row r="612" spans="1:4" ht="14.45">
      <c r="A612" s="135">
        <v>13</v>
      </c>
      <c r="B612" s="136" t="s">
        <v>492</v>
      </c>
      <c r="C612" s="137" t="s">
        <v>10</v>
      </c>
      <c r="D612" s="138">
        <v>4</v>
      </c>
    </row>
    <row r="613" spans="1:4" ht="14.45">
      <c r="A613" s="135">
        <v>14</v>
      </c>
      <c r="B613" s="136" t="s">
        <v>530</v>
      </c>
      <c r="C613" s="137" t="s">
        <v>372</v>
      </c>
      <c r="D613" s="138">
        <v>30</v>
      </c>
    </row>
    <row r="614" spans="1:4" ht="14.45">
      <c r="A614" s="135">
        <v>15</v>
      </c>
      <c r="B614" s="136" t="s">
        <v>531</v>
      </c>
      <c r="C614" s="137" t="s">
        <v>10</v>
      </c>
      <c r="D614" s="138">
        <v>50</v>
      </c>
    </row>
    <row r="616" spans="1:4">
      <c r="A616" s="255" t="s">
        <v>627</v>
      </c>
      <c r="B616" s="255"/>
      <c r="C616" s="255"/>
      <c r="D616" s="255"/>
    </row>
    <row r="617" spans="1:4">
      <c r="A617" s="132" t="s">
        <v>369</v>
      </c>
      <c r="B617" s="133" t="s">
        <v>266</v>
      </c>
      <c r="C617" s="133" t="s">
        <v>267</v>
      </c>
      <c r="D617" s="134" t="s">
        <v>268</v>
      </c>
    </row>
    <row r="618" spans="1:4" ht="14.45">
      <c r="A618" s="135">
        <v>1</v>
      </c>
      <c r="B618" s="136" t="s">
        <v>618</v>
      </c>
      <c r="C618" s="137" t="s">
        <v>10</v>
      </c>
      <c r="D618" s="138">
        <v>1</v>
      </c>
    </row>
    <row r="619" spans="1:4" ht="26.45">
      <c r="A619" s="135">
        <v>2</v>
      </c>
      <c r="B619" s="136" t="s">
        <v>619</v>
      </c>
      <c r="C619" s="137" t="s">
        <v>10</v>
      </c>
      <c r="D619" s="138">
        <v>2</v>
      </c>
    </row>
    <row r="620" spans="1:4" ht="14.45">
      <c r="A620" s="135">
        <v>3</v>
      </c>
      <c r="B620" s="136" t="s">
        <v>620</v>
      </c>
      <c r="C620" s="137" t="s">
        <v>10</v>
      </c>
      <c r="D620" s="138">
        <v>2</v>
      </c>
    </row>
    <row r="621" spans="1:4" ht="14.45">
      <c r="A621" s="135">
        <v>4</v>
      </c>
      <c r="B621" s="136" t="s">
        <v>621</v>
      </c>
      <c r="C621" s="137" t="s">
        <v>10</v>
      </c>
      <c r="D621" s="138">
        <v>1</v>
      </c>
    </row>
    <row r="622" spans="1:4" ht="14.45">
      <c r="A622" s="135">
        <v>5</v>
      </c>
      <c r="B622" s="136" t="s">
        <v>622</v>
      </c>
      <c r="C622" s="137" t="s">
        <v>10</v>
      </c>
      <c r="D622" s="138">
        <v>4</v>
      </c>
    </row>
    <row r="623" spans="1:4" ht="14.45">
      <c r="A623" s="135">
        <v>6</v>
      </c>
      <c r="B623" s="136" t="s">
        <v>623</v>
      </c>
      <c r="C623" s="137" t="s">
        <v>10</v>
      </c>
      <c r="D623" s="138">
        <v>21</v>
      </c>
    </row>
    <row r="624" spans="1:4" ht="14.45">
      <c r="A624" s="135">
        <v>7</v>
      </c>
      <c r="B624" s="136" t="s">
        <v>451</v>
      </c>
      <c r="C624" s="137" t="s">
        <v>372</v>
      </c>
      <c r="D624" s="138">
        <v>120</v>
      </c>
    </row>
    <row r="625" spans="1:4" ht="14.45">
      <c r="A625" s="135">
        <v>8</v>
      </c>
      <c r="B625" s="136" t="s">
        <v>624</v>
      </c>
      <c r="C625" s="137" t="s">
        <v>10</v>
      </c>
      <c r="D625" s="138">
        <v>80</v>
      </c>
    </row>
    <row r="626" spans="1:4" ht="14.45">
      <c r="A626" s="135">
        <v>9</v>
      </c>
      <c r="B626" s="136" t="s">
        <v>625</v>
      </c>
      <c r="C626" s="137" t="s">
        <v>10</v>
      </c>
      <c r="D626" s="138">
        <v>6</v>
      </c>
    </row>
    <row r="627" spans="1:4" ht="14.45">
      <c r="A627" s="135">
        <v>10</v>
      </c>
      <c r="B627" s="136" t="s">
        <v>531</v>
      </c>
      <c r="C627" s="137" t="s">
        <v>10</v>
      </c>
      <c r="D627" s="138">
        <v>40</v>
      </c>
    </row>
    <row r="628" spans="1:4" ht="14.45">
      <c r="A628" s="135">
        <v>11</v>
      </c>
      <c r="B628" s="136" t="s">
        <v>528</v>
      </c>
      <c r="C628" s="137" t="s">
        <v>10</v>
      </c>
      <c r="D628" s="138">
        <v>40</v>
      </c>
    </row>
    <row r="629" spans="1:4" ht="14.45">
      <c r="A629" s="135">
        <v>12</v>
      </c>
      <c r="B629" s="136" t="s">
        <v>493</v>
      </c>
      <c r="C629" s="137" t="s">
        <v>10</v>
      </c>
      <c r="D629" s="138">
        <v>8</v>
      </c>
    </row>
    <row r="630" spans="1:4" ht="14.45">
      <c r="A630" s="135">
        <v>13</v>
      </c>
      <c r="B630" s="136" t="s">
        <v>626</v>
      </c>
      <c r="C630" s="137" t="s">
        <v>10</v>
      </c>
      <c r="D630" s="138">
        <v>1</v>
      </c>
    </row>
    <row r="631" spans="1:4" ht="14.45">
      <c r="A631" s="135">
        <v>14</v>
      </c>
      <c r="B631" s="136" t="s">
        <v>492</v>
      </c>
      <c r="C631" s="137" t="s">
        <v>10</v>
      </c>
      <c r="D631" s="138">
        <v>5</v>
      </c>
    </row>
    <row r="632" spans="1:4" ht="14.45">
      <c r="A632" s="135">
        <v>15</v>
      </c>
      <c r="B632" s="136" t="s">
        <v>493</v>
      </c>
      <c r="C632" s="137" t="s">
        <v>10</v>
      </c>
      <c r="D632" s="138">
        <v>1</v>
      </c>
    </row>
    <row r="633" spans="1:4" ht="14.45">
      <c r="A633" s="135">
        <v>16</v>
      </c>
      <c r="B633" s="136" t="s">
        <v>530</v>
      </c>
      <c r="C633" s="137" t="s">
        <v>372</v>
      </c>
      <c r="D633" s="138">
        <v>40</v>
      </c>
    </row>
    <row r="634" spans="1:4" ht="14.45">
      <c r="A634" s="135">
        <v>17</v>
      </c>
      <c r="B634" s="136" t="s">
        <v>531</v>
      </c>
      <c r="C634" s="137" t="s">
        <v>10</v>
      </c>
      <c r="D634" s="138">
        <v>58</v>
      </c>
    </row>
    <row r="635" spans="1:4" ht="14.45">
      <c r="A635" s="135">
        <v>18</v>
      </c>
      <c r="B635" s="136" t="s">
        <v>628</v>
      </c>
      <c r="C635" s="137" t="s">
        <v>10</v>
      </c>
      <c r="D635" s="138">
        <v>1</v>
      </c>
    </row>
    <row r="636" spans="1:4" ht="14.45">
      <c r="A636" s="135">
        <v>19</v>
      </c>
      <c r="B636" s="136" t="s">
        <v>629</v>
      </c>
      <c r="C636" s="137" t="s">
        <v>10</v>
      </c>
      <c r="D636" s="138">
        <v>4</v>
      </c>
    </row>
    <row r="637" spans="1:4" ht="14.45">
      <c r="A637" s="135">
        <v>20</v>
      </c>
      <c r="B637" s="136" t="s">
        <v>630</v>
      </c>
      <c r="C637" s="137" t="s">
        <v>10</v>
      </c>
      <c r="D637" s="138">
        <v>1</v>
      </c>
    </row>
  </sheetData>
  <mergeCells count="68">
    <mergeCell ref="A598:D598"/>
    <mergeCell ref="A616:D616"/>
    <mergeCell ref="A535:D535"/>
    <mergeCell ref="A548:D548"/>
    <mergeCell ref="A554:D554"/>
    <mergeCell ref="A572:D572"/>
    <mergeCell ref="A582:D582"/>
    <mergeCell ref="A592:D592"/>
    <mergeCell ref="A525:D525"/>
    <mergeCell ref="A382:D382"/>
    <mergeCell ref="A389:D389"/>
    <mergeCell ref="A396:D396"/>
    <mergeCell ref="A414:D414"/>
    <mergeCell ref="A433:D433"/>
    <mergeCell ref="A443:D443"/>
    <mergeCell ref="A456:D456"/>
    <mergeCell ref="A473:D473"/>
    <mergeCell ref="A483:D483"/>
    <mergeCell ref="A490:D490"/>
    <mergeCell ref="A508:D508"/>
    <mergeCell ref="A372:D372"/>
    <mergeCell ref="A298:D298"/>
    <mergeCell ref="A306:D306"/>
    <mergeCell ref="A309:D309"/>
    <mergeCell ref="A311:D311"/>
    <mergeCell ref="A314:D314"/>
    <mergeCell ref="A316:D316"/>
    <mergeCell ref="A321:D321"/>
    <mergeCell ref="A328:D328"/>
    <mergeCell ref="A338:D338"/>
    <mergeCell ref="A348:D348"/>
    <mergeCell ref="A362:D362"/>
    <mergeCell ref="A285:D285"/>
    <mergeCell ref="A208:D208"/>
    <mergeCell ref="A218:D218"/>
    <mergeCell ref="A223:D223"/>
    <mergeCell ref="A231:D231"/>
    <mergeCell ref="A238:D238"/>
    <mergeCell ref="A246:D246"/>
    <mergeCell ref="A251:D251"/>
    <mergeCell ref="A255:D255"/>
    <mergeCell ref="A261:D261"/>
    <mergeCell ref="A265:D265"/>
    <mergeCell ref="A283:D283"/>
    <mergeCell ref="A202:D202"/>
    <mergeCell ref="A92:D92"/>
    <mergeCell ref="A94:D94"/>
    <mergeCell ref="A101:D101"/>
    <mergeCell ref="A117:D117"/>
    <mergeCell ref="A128:D128"/>
    <mergeCell ref="A146:D146"/>
    <mergeCell ref="A156:D156"/>
    <mergeCell ref="A164:D164"/>
    <mergeCell ref="A169:D169"/>
    <mergeCell ref="A175:D175"/>
    <mergeCell ref="A192:D192"/>
    <mergeCell ref="A87:D87"/>
    <mergeCell ref="A1:D1"/>
    <mergeCell ref="A4:D4"/>
    <mergeCell ref="A11:D11"/>
    <mergeCell ref="A20:D20"/>
    <mergeCell ref="A39:D39"/>
    <mergeCell ref="A43:D43"/>
    <mergeCell ref="A47:D47"/>
    <mergeCell ref="A51:D51"/>
    <mergeCell ref="A59:D59"/>
    <mergeCell ref="A69:D69"/>
    <mergeCell ref="A85:D85"/>
  </mergeCells>
  <pageMargins left="0.7" right="0.7" top="0.75" bottom="0.75" header="0.3" footer="0.3"/>
  <pageSetup orientation="portrait" r:id="rId1"/>
</worksheet>
</file>

<file path=docMetadata/LabelInfo.xml><?xml version="1.0" encoding="utf-8"?>
<clbl:labelList xmlns:clbl="http://schemas.microsoft.com/office/2020/mipLabelMetadata">
  <clbl:label id="{5c9cf10c-59a4-439a-b1e8-a85e06585f10}" enabled="1" method="Privileged" siteId="{a4305987-cf78-4f93-9d64-bf18af65397b}"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Aldo Marco Gonzalez Gelvez (Cenit Transporte y Logistica de Hidrocarburos S.A.S)</dc:creator>
  <cp:keywords/>
  <dc:description/>
  <cp:lastModifiedBy>aldo.gonzalez@cenit-transporte.com</cp:lastModifiedBy>
  <cp:revision/>
  <dcterms:created xsi:type="dcterms:W3CDTF">2026-03-03T22:11:18Z</dcterms:created>
  <dcterms:modified xsi:type="dcterms:W3CDTF">2026-03-04T02:28:29Z</dcterms:modified>
  <cp:category/>
  <cp:contentStatus/>
</cp:coreProperties>
</file>