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fiducoldexsa-my.sharepoint.com/personal/smaldonado_fiducoldex_com_co/Documents/Obras por Impuestos/Apoyos Gerencia - Educación (Fiducoldex)/LP 016-2026 Apoyo Jurídico Landazuri - María la Baja/"/>
    </mc:Choice>
  </mc:AlternateContent>
  <xr:revisionPtr revIDLastSave="90" documentId="13_ncr:1_{825E591F-1DC5-41A4-A0DE-BCC2F9D9ECDA}" xr6:coauthVersionLast="47" xr6:coauthVersionMax="47" xr10:uidLastSave="{417416A6-175A-4A5A-BFE9-62653880ACFF}"/>
  <bookViews>
    <workbookView xWindow="3165" yWindow="16080" windowWidth="20730" windowHeight="11040" xr2:uid="{E171CA63-B81F-4CA2-9D28-7D5DD64CBB4B}"/>
  </bookViews>
  <sheets>
    <sheet name="PONDERABLES 016-026" sheetId="1" r:id="rId1"/>
    <sheet name="Proponente 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I16" i="1" s="1"/>
  <c r="F10" i="3"/>
</calcChain>
</file>

<file path=xl/sharedStrings.xml><?xml version="1.0" encoding="utf-8"?>
<sst xmlns="http://schemas.openxmlformats.org/spreadsheetml/2006/main" count="36" uniqueCount="36">
  <si>
    <t>FIDUCIARIA COLOMBIANA DE COMERCIO EXTERIOR S.A.</t>
  </si>
  <si>
    <t>CONOVOCATORIA</t>
  </si>
  <si>
    <t>FIDEICOMISO</t>
  </si>
  <si>
    <t>% part</t>
  </si>
  <si>
    <t>Item</t>
  </si>
  <si>
    <t>PROPONENTE</t>
  </si>
  <si>
    <t>TOTAL PONDERABLE</t>
  </si>
  <si>
    <t>NA</t>
  </si>
  <si>
    <t>Acreditación experiencia adicional</t>
  </si>
  <si>
    <t>Objeto</t>
  </si>
  <si>
    <t>Contrato 1</t>
  </si>
  <si>
    <t>Contrato 2</t>
  </si>
  <si>
    <t>EVALUACIÓN REQUISITOS PONDERABLES</t>
  </si>
  <si>
    <t>CRITERIOS DE EVALUACIÓN Y CALIFICACIÓN DE PROPUESTA</t>
  </si>
  <si>
    <t>PROPONENTES CON REQUISITOS HABILITANTES CUMPLIDOS</t>
  </si>
  <si>
    <t>Fecha de Inicio</t>
  </si>
  <si>
    <t>Fecha de Terminación</t>
  </si>
  <si>
    <t>Puntaje</t>
  </si>
  <si>
    <t>Experiencia Adicional</t>
  </si>
  <si>
    <t>Prueba Técnica</t>
  </si>
  <si>
    <t>Entrevista</t>
  </si>
  <si>
    <t>ID</t>
  </si>
  <si>
    <t>P.A. CENIT LANDAZURI - OBRAS POR IMPUESTOS</t>
  </si>
  <si>
    <t>016 - 2026</t>
  </si>
  <si>
    <t>P.A. CENIT MARIA LA BAJA - OBRAS POR IMPUESTOS</t>
  </si>
  <si>
    <t>OSCAR DAVID SOLÓRZANO OCHOA</t>
  </si>
  <si>
    <t>Contrato 3</t>
  </si>
  <si>
    <t>Contrato 4</t>
  </si>
  <si>
    <t>Contrato 5</t>
  </si>
  <si>
    <t>Contrato 6</t>
  </si>
  <si>
    <t>SECRETARIO DE DESPACHO</t>
  </si>
  <si>
    <t>CONTRATAR LOS SERVICIOS PROFESIONALES PARA REALIZAR EL ACOMPAÑAMIENTO EN LOS ASUNTOS CONTRACTUALES Y ADMINISTRATIVOS ASIGNADOS A LA SECRETARIA DE GOBIERNO Y ASUNTOS ADMINISTRATIVOS DE LA ALCALDIA MUNICIPAL DE FLANDES - TOLIMA</t>
  </si>
  <si>
    <t>CONTRATO DE PRESTACION DE SERVICIOS PROFESIONALES DE UN ABOGADO COMO APOYO A LA GESTION JURIDICA DEL MUNICIPIO DE MELGAR</t>
  </si>
  <si>
    <t>PRESTAR POR SUS PROPIOS MEDIOS Y CON PLENA AUTONOMÍA LOS SERVICIOS PROFESIONALES DE UN ABOGADO PARA APOYAR A LA SECRETARIA DE CONVIVENCIA CIUDADANA, SEGURIDAD Y ORDEN PÚBLICO EN DESARROLLO DEL PROYECTO "INNOVACION PARA EL FORTALECIMIENTO DE LA SEGURIDAD CIUDADANA EN EL DEPARTAMENTO DEL TOLIMA</t>
  </si>
  <si>
    <t>CONTRATO DE PRESTACION DE SERVICIOS PROFESIONALES DE UN ABOGADO</t>
  </si>
  <si>
    <t>CONTRATAR LA PRESTACIÓN DE SERVICIOS ESPECIALIZADOS DE UN
PROFESIONAL EN DERECHO PARA QUE EJERZA LA REPRESENTACIÓN JUDICIAL Y EXTRAJUDICIAL EN LOS DIFERENTES PROCESOSJUDICIALES EN QUE LA ENTIDAD SEA PARTE Y REALIZAR ACOMPAÑAMIENTO AL PROCESO DE GESTION JURIDICA DE LA 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</si>
</sst>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000000"/>
      <name val="Times New Roman"/>
      <charset val="204"/>
    </font>
    <font>
      <b/>
      <sz val="11"/>
      <color theme="0"/>
      <name val="Aptos Narrow"/>
      <family val="2"/>
      <scheme val="minor"/>
    </font>
    <font>
      <sz val="11"/>
      <color theme="1"/>
      <name val="Segoe UI Semilight"/>
      <family val="2"/>
    </font>
    <font>
      <sz val="10"/>
      <color theme="1"/>
      <name val="Segoe UI Semilight"/>
      <family val="2"/>
    </font>
    <font>
      <b/>
      <sz val="11"/>
      <color theme="0"/>
      <name val="Segoe UI Semilight"/>
      <family val="2"/>
    </font>
    <font>
      <b/>
      <sz val="12"/>
      <color theme="1"/>
      <name val="Segoe UI Semilight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0" xfId="0" applyFill="1"/>
    <xf numFmtId="0" fontId="7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oneda 2" xfId="2" xr:uid="{746B484E-6EA7-4890-A5A2-A50E90D2ECFD}"/>
    <cellStyle name="Normal" xfId="0" builtinId="0"/>
    <cellStyle name="Normal 2" xfId="1" xr:uid="{C216AAA5-3A46-4C57-9079-92807E31DEDC}"/>
  </cellStyles>
  <dxfs count="2">
    <dxf>
      <font>
        <b/>
        <i val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9187-E3C3-444F-A8DB-712429680A32}">
  <sheetPr>
    <tabColor rgb="FFFFFF00"/>
  </sheetPr>
  <dimension ref="B2:I16"/>
  <sheetViews>
    <sheetView showGridLines="0" tabSelected="1" workbookViewId="0">
      <selection activeCell="F22" sqref="F22"/>
    </sheetView>
  </sheetViews>
  <sheetFormatPr baseColWidth="10" defaultColWidth="11.42578125" defaultRowHeight="15" x14ac:dyDescent="0.25"/>
  <cols>
    <col min="1" max="1" width="2.7109375" customWidth="1"/>
    <col min="2" max="2" width="5.5703125" style="1" customWidth="1"/>
    <col min="3" max="3" width="6.5703125" style="1" customWidth="1"/>
    <col min="4" max="4" width="20.42578125" customWidth="1"/>
    <col min="5" max="5" width="36.28515625" customWidth="1"/>
    <col min="6" max="6" width="11.42578125" customWidth="1"/>
    <col min="7" max="7" width="11.28515625" customWidth="1"/>
    <col min="8" max="8" width="12.7109375" customWidth="1"/>
    <col min="9" max="9" width="14.140625" style="1" customWidth="1"/>
  </cols>
  <sheetData>
    <row r="2" spans="2:9" x14ac:dyDescent="0.25">
      <c r="D2" s="8" t="s">
        <v>0</v>
      </c>
    </row>
    <row r="3" spans="2:9" x14ac:dyDescent="0.25">
      <c r="D3" s="23" t="s">
        <v>12</v>
      </c>
      <c r="E3" s="23"/>
      <c r="F3" s="23"/>
    </row>
    <row r="5" spans="2:9" x14ac:dyDescent="0.25">
      <c r="D5" s="2" t="s">
        <v>1</v>
      </c>
      <c r="E5" t="s">
        <v>23</v>
      </c>
    </row>
    <row r="6" spans="2:9" x14ac:dyDescent="0.25">
      <c r="D6" s="32" t="s">
        <v>2</v>
      </c>
      <c r="E6" t="s">
        <v>22</v>
      </c>
    </row>
    <row r="7" spans="2:9" x14ac:dyDescent="0.25">
      <c r="D7" s="32"/>
      <c r="E7" t="s">
        <v>24</v>
      </c>
    </row>
    <row r="8" spans="2:9" ht="53.25" customHeight="1" x14ac:dyDescent="0.25">
      <c r="D8" s="24" t="s">
        <v>14</v>
      </c>
      <c r="E8" s="25">
        <v>1</v>
      </c>
    </row>
    <row r="9" spans="2:9" x14ac:dyDescent="0.25">
      <c r="D9" s="24"/>
      <c r="E9" s="25"/>
    </row>
    <row r="10" spans="2:9" x14ac:dyDescent="0.25">
      <c r="D10" s="9"/>
    </row>
    <row r="12" spans="2:9" x14ac:dyDescent="0.25">
      <c r="D12" s="2" t="s">
        <v>13</v>
      </c>
    </row>
    <row r="13" spans="2:9" x14ac:dyDescent="0.25">
      <c r="D13" s="2"/>
    </row>
    <row r="15" spans="2:9" s="20" customFormat="1" ht="30.75" customHeight="1" x14ac:dyDescent="0.25">
      <c r="B15" s="15" t="s">
        <v>3</v>
      </c>
      <c r="C15" s="15" t="s">
        <v>4</v>
      </c>
      <c r="D15" s="15" t="s">
        <v>21</v>
      </c>
      <c r="E15" s="15" t="s">
        <v>5</v>
      </c>
      <c r="F15" s="21" t="s">
        <v>18</v>
      </c>
      <c r="G15" s="21" t="s">
        <v>19</v>
      </c>
      <c r="H15" s="22" t="s">
        <v>20</v>
      </c>
      <c r="I15" s="3" t="s">
        <v>6</v>
      </c>
    </row>
    <row r="16" spans="2:9" x14ac:dyDescent="0.25">
      <c r="B16" s="4" t="s">
        <v>7</v>
      </c>
      <c r="C16" s="4">
        <v>1</v>
      </c>
      <c r="D16" s="6">
        <v>1110482461</v>
      </c>
      <c r="E16" s="5" t="s">
        <v>25</v>
      </c>
      <c r="F16" s="4">
        <f>+'Proponente 1'!F10</f>
        <v>30</v>
      </c>
      <c r="G16" s="4">
        <v>20</v>
      </c>
      <c r="H16" s="7">
        <v>26</v>
      </c>
      <c r="I16" s="4">
        <f>+H16+G16+F16</f>
        <v>76</v>
      </c>
    </row>
  </sheetData>
  <mergeCells count="4">
    <mergeCell ref="D3:F3"/>
    <mergeCell ref="D8:D9"/>
    <mergeCell ref="E8:E9"/>
    <mergeCell ref="D6:D7"/>
  </mergeCells>
  <conditionalFormatting sqref="I15">
    <cfRule type="cellIs" dxfId="1" priority="3" operator="equal">
      <formula>"No cumple"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BFBD-1C64-4061-81BB-674AB85BB421}">
  <dimension ref="B1:F10"/>
  <sheetViews>
    <sheetView showGridLines="0" topLeftCell="A5" zoomScale="85" zoomScaleNormal="85" workbookViewId="0">
      <selection activeCell="C8" sqref="C8"/>
    </sheetView>
  </sheetViews>
  <sheetFormatPr baseColWidth="10" defaultColWidth="11.42578125" defaultRowHeight="16.5" x14ac:dyDescent="0.3"/>
  <cols>
    <col min="3" max="3" width="58.42578125" customWidth="1"/>
    <col min="4" max="4" width="14.42578125" style="36" customWidth="1"/>
    <col min="5" max="5" width="14.28515625" style="36" bestFit="1" customWidth="1"/>
    <col min="6" max="6" width="11.5703125" style="19" customWidth="1"/>
  </cols>
  <sheetData>
    <row r="1" spans="2:6" ht="17.25" customHeight="1" x14ac:dyDescent="0.25">
      <c r="B1" s="26" t="s">
        <v>8</v>
      </c>
      <c r="C1" s="27"/>
      <c r="D1" s="27"/>
      <c r="E1" s="27"/>
      <c r="F1" s="28"/>
    </row>
    <row r="2" spans="2:6" ht="16.5" customHeight="1" thickBot="1" x14ac:dyDescent="0.3">
      <c r="B2" s="29"/>
      <c r="C2" s="30"/>
      <c r="D2" s="30"/>
      <c r="E2" s="30"/>
      <c r="F2" s="31"/>
    </row>
    <row r="3" spans="2:6" s="16" customFormat="1" ht="37.5" customHeight="1" x14ac:dyDescent="0.25">
      <c r="B3" s="13"/>
      <c r="C3" s="13" t="s">
        <v>9</v>
      </c>
      <c r="D3" s="14" t="s">
        <v>15</v>
      </c>
      <c r="E3" s="14" t="s">
        <v>16</v>
      </c>
      <c r="F3" s="14" t="s">
        <v>17</v>
      </c>
    </row>
    <row r="4" spans="2:6" x14ac:dyDescent="0.25">
      <c r="B4" s="11" t="s">
        <v>10</v>
      </c>
      <c r="C4" s="12" t="s">
        <v>30</v>
      </c>
      <c r="D4" s="33">
        <v>43831</v>
      </c>
      <c r="E4" s="33">
        <v>45291</v>
      </c>
      <c r="F4" s="10">
        <v>5</v>
      </c>
    </row>
    <row r="5" spans="2:6" ht="71.25" x14ac:dyDescent="0.25">
      <c r="B5" s="11" t="s">
        <v>11</v>
      </c>
      <c r="C5" s="12" t="s">
        <v>31</v>
      </c>
      <c r="D5" s="33">
        <v>45336</v>
      </c>
      <c r="E5" s="33">
        <v>45456</v>
      </c>
      <c r="F5" s="10">
        <v>5</v>
      </c>
    </row>
    <row r="6" spans="2:6" ht="42.75" x14ac:dyDescent="0.25">
      <c r="B6" s="11" t="s">
        <v>26</v>
      </c>
      <c r="C6" s="12" t="s">
        <v>32</v>
      </c>
      <c r="D6" s="33">
        <v>45756</v>
      </c>
      <c r="E6" s="33">
        <v>45903</v>
      </c>
      <c r="F6" s="10">
        <v>5</v>
      </c>
    </row>
    <row r="7" spans="2:6" ht="85.5" x14ac:dyDescent="0.25">
      <c r="B7" s="11" t="s">
        <v>27</v>
      </c>
      <c r="C7" s="12" t="s">
        <v>35</v>
      </c>
      <c r="D7" s="33">
        <v>45701</v>
      </c>
      <c r="E7" s="33">
        <v>46015</v>
      </c>
      <c r="F7" s="10">
        <v>5</v>
      </c>
    </row>
    <row r="8" spans="2:6" ht="85.5" x14ac:dyDescent="0.25">
      <c r="B8" s="11" t="s">
        <v>28</v>
      </c>
      <c r="C8" s="12" t="s">
        <v>33</v>
      </c>
      <c r="D8" s="33">
        <v>45853</v>
      </c>
      <c r="E8" s="33">
        <v>46002</v>
      </c>
      <c r="F8" s="10">
        <v>5</v>
      </c>
    </row>
    <row r="9" spans="2:6" ht="28.5" x14ac:dyDescent="0.25">
      <c r="B9" s="11" t="s">
        <v>29</v>
      </c>
      <c r="C9" s="12" t="s">
        <v>34</v>
      </c>
      <c r="D9" s="33">
        <v>45677</v>
      </c>
      <c r="E9" s="33">
        <v>46022</v>
      </c>
      <c r="F9" s="10">
        <v>5</v>
      </c>
    </row>
    <row r="10" spans="2:6" x14ac:dyDescent="0.3">
      <c r="B10" s="17"/>
      <c r="C10" s="17"/>
      <c r="D10" s="34"/>
      <c r="E10" s="35"/>
      <c r="F10" s="18">
        <f>+SUM(F4:F9)</f>
        <v>30</v>
      </c>
    </row>
  </sheetData>
  <mergeCells count="1">
    <mergeCell ref="B1:F2"/>
  </mergeCells>
  <conditionalFormatting sqref="D4:E9">
    <cfRule type="cellIs" dxfId="0" priority="1" stopIfTrue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PONDERABLES 016-026</vt:lpstr>
      <vt:lpstr>Proponente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Jhonny Elias Ardila Rodriguez</dc:creator>
  <cp:keywords/>
  <dc:description/>
  <cp:lastModifiedBy>Sandra Milena Maldonado Moreno</cp:lastModifiedBy>
  <cp:revision/>
  <dcterms:created xsi:type="dcterms:W3CDTF">2025-09-29T17:51:16Z</dcterms:created>
  <dcterms:modified xsi:type="dcterms:W3CDTF">2026-04-09T00:41:18Z</dcterms:modified>
  <cp:category/>
  <cp:contentStatus/>
</cp:coreProperties>
</file>