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01. DIRECCION DE NEGOCIOS\NEGOCIOS FIDUCIARIOS\02. NEGOCIOS VIGENTES\125211 P.A. CENIT PAILITAS - OBRAS POR IMPUESTOS\Contratación derivada\"/>
    </mc:Choice>
  </mc:AlternateContent>
  <xr:revisionPtr revIDLastSave="0" documentId="13_ncr:1_{9F3E145E-0EAF-444D-B479-5D87E123BBC3}" xr6:coauthVersionLast="47" xr6:coauthVersionMax="47" xr10:uidLastSave="{00000000-0000-0000-0000-000000000000}"/>
  <bookViews>
    <workbookView xWindow="-110" yWindow="-110" windowWidth="19420" windowHeight="11500" xr2:uid="{E171CA63-B81F-4CA2-9D28-7D5DD64CBB4B}"/>
  </bookViews>
  <sheets>
    <sheet name="PONDERABLES" sheetId="2" r:id="rId1"/>
    <sheet name="ESPACIOS URBAN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1" i="3"/>
  <c r="D9" i="3" l="1"/>
  <c r="E12" i="2" s="1"/>
  <c r="J12" i="2" s="1"/>
</calcChain>
</file>

<file path=xl/sharedStrings.xml><?xml version="1.0" encoding="utf-8"?>
<sst xmlns="http://schemas.openxmlformats.org/spreadsheetml/2006/main" count="31" uniqueCount="29">
  <si>
    <t>FIDUCIARIA COLOMBIANA DE COMERCIO EXTERIOR S.A.</t>
  </si>
  <si>
    <t>Presupuesto de la oferta</t>
  </si>
  <si>
    <t>NIT</t>
  </si>
  <si>
    <t>PROPONENTE</t>
  </si>
  <si>
    <t>HABILITANTES PONDERABLES</t>
  </si>
  <si>
    <t>Item</t>
  </si>
  <si>
    <t>Objeto</t>
  </si>
  <si>
    <t>Valor</t>
  </si>
  <si>
    <t>Contrato 1</t>
  </si>
  <si>
    <t>Contrato 2</t>
  </si>
  <si>
    <t>Acreditación experiencia adicional</t>
  </si>
  <si>
    <t>CÓDIGO</t>
  </si>
  <si>
    <t>ESPACIOS URBANOS GRUPO CONSTRUCTOR S.A.S</t>
  </si>
  <si>
    <t>3-1-92752-001-2020 - REALIZAR LA INTERVENTORÍA TÉCNICA, ADMINISTRATIVA, FINANCIERA, CONTABLE, SOCIAL, AMBIENTAL Y JURÍDICO PARA LA DOTACIÓN DE MOBILIARIO ESCOLAR EN LOS ESTABLECIMIENTOS EDUCATIVOS DE LOS MUNICIPIOS ZOMAC, DEPARTAMENTO DEL TOLIMA</t>
  </si>
  <si>
    <t>801016-811415-811417-841116</t>
  </si>
  <si>
    <t>*Experiencia adicional</t>
  </si>
  <si>
    <t>*Teniendo en cuenta que se tiene un único proponente que cumplio la totalidad de requisitos habilitantes y cumple con la experiencia adicional, se otorgan los 70 puntos de la experiencia adicional</t>
  </si>
  <si>
    <t>3-1-98865-002-2021 - REALIZAR LA INTERVENTORÍA TÉCNICA, ADMINISTRATIVA, FINANCIERA, CONTABLE, SOCIAL, AMBIENTAL Y JURÍDICO PARA LOS SIGUIENTES PROYECTOS: 1. DOTACIÓN DE MOBILIARIO ESCOLAR FASE 1 PARA INSTITUCIONES EDUCATIVAS OFICIALES DEL MUNICIPIO DE CHAPARRAL DEPARTAMENTO DEL TOLIMA; 2. DOTACIÓN DE MOBILIARIO ESCOLAR PARA TODAS LAS INSTITUCIONES EDUCATIVAS OFICIALES DEL MUNICIPIO DE RIOBLANCO DEPARTAMENTO DEL TOLIMA.</t>
  </si>
  <si>
    <t xml:space="preserve">**Oferta Económica </t>
  </si>
  <si>
    <t>**Teniendo en cuenta que se tiene un único proponente que cumplio la totalidad de requisitos habilitantes y cumple con las condiciones establecidas para validar la propuesta económinca, se otorgan los 14 puntos de este item.</t>
  </si>
  <si>
    <t>Apoyo a la industria nacional</t>
  </si>
  <si>
    <t>CERTIFICACIÓN FIRMADA POR REPRESENTANTE LEGAL (ANEXO 12 - APOYO A LA INDUSTRIA NACIONAL</t>
  </si>
  <si>
    <t>OK ENTREGADO</t>
  </si>
  <si>
    <t>Incentivos en procesos de contratación personal con discapacidad</t>
  </si>
  <si>
    <t>CERTIFICACIÓN FIRMADA POR REPRESENTANTE LEGAL (ANEXO 25 - PERSONAL CON DISCAPACIDAD</t>
  </si>
  <si>
    <t>Equipo técnico adicional sin valor adicional</t>
  </si>
  <si>
    <t>CERTIFICACIÓN FIRMADA POR REPRESENTANTE LEGAL (ANEXO 22 - CONTRATACIÓN PROFESIONAL ADICIONAL</t>
  </si>
  <si>
    <t>Total requisitos ponderables</t>
  </si>
  <si>
    <t>VALIDACÍÓN REQUISITOS PONDERABLES LICITACIÓN 008-2025 - INTERVENTORÍA PROYECTO PAILITAS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</si>
</sst>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2" borderId="1" xfId="0" applyFont="1" applyFill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3" fontId="1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0" fillId="0" borderId="0" xfId="0" applyNumberFormat="1" applyAlignment="1">
      <alignment horizont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4" borderId="0" xfId="0" applyFont="1" applyFill="1"/>
    <xf numFmtId="0" fontId="0" fillId="5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3" xfId="0" applyNumberFormat="1" applyBorder="1"/>
    <xf numFmtId="4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2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40</xdr:row>
      <xdr:rowOff>47625</xdr:rowOff>
    </xdr:from>
    <xdr:to>
      <xdr:col>18</xdr:col>
      <xdr:colOff>165661</xdr:colOff>
      <xdr:row>70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F35CC1-B7D1-41A0-AC68-7F541032B62E}"/>
            </a:ext>
            <a:ext uri="{147F2762-F138-4A5C-976F-8EAC2B608ADB}">
              <a16:predDERef xmlns:a16="http://schemas.microsoft.com/office/drawing/2014/main" pre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115425"/>
          <a:ext cx="7896225" cy="5391150"/>
        </a:xfrm>
        <a:prstGeom prst="rect">
          <a:avLst/>
        </a:prstGeom>
      </xdr:spPr>
    </xdr:pic>
    <xdr:clientData/>
  </xdr:twoCellAnchor>
  <xdr:twoCellAnchor editAs="oneCell">
    <xdr:from>
      <xdr:col>7</xdr:col>
      <xdr:colOff>582706</xdr:colOff>
      <xdr:row>1</xdr:row>
      <xdr:rowOff>89647</xdr:rowOff>
    </xdr:from>
    <xdr:to>
      <xdr:col>13</xdr:col>
      <xdr:colOff>422327</xdr:colOff>
      <xdr:row>7</xdr:row>
      <xdr:rowOff>865950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72A32-2B12-E6BC-5C25-31FF95C7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4706" y="276412"/>
          <a:ext cx="4635738" cy="2121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C7E-D6C2-4371-BF34-B7B560EAD516}">
  <dimension ref="A3:J19"/>
  <sheetViews>
    <sheetView showGridLines="0" tabSelected="1" zoomScaleNormal="100" workbookViewId="0">
      <selection activeCell="D5" sqref="D5"/>
    </sheetView>
  </sheetViews>
  <sheetFormatPr baseColWidth="10" defaultColWidth="11.453125" defaultRowHeight="14.5" x14ac:dyDescent="0.35"/>
  <cols>
    <col min="2" max="2" width="7.54296875" style="1" customWidth="1"/>
    <col min="3" max="3" width="12" customWidth="1"/>
    <col min="4" max="4" width="53.1796875" customWidth="1"/>
    <col min="5" max="5" width="21.453125" style="1" customWidth="1"/>
    <col min="6" max="6" width="27.54296875" style="1" customWidth="1"/>
    <col min="7" max="7" width="27.7265625" style="1" customWidth="1"/>
    <col min="8" max="8" width="34" style="1" customWidth="1"/>
    <col min="9" max="9" width="26.90625" customWidth="1"/>
    <col min="10" max="10" width="22.453125" customWidth="1"/>
  </cols>
  <sheetData>
    <row r="3" spans="1:10" x14ac:dyDescent="0.35">
      <c r="A3" s="2" t="s">
        <v>0</v>
      </c>
    </row>
    <row r="4" spans="1:10" x14ac:dyDescent="0.35">
      <c r="A4" s="2" t="s">
        <v>28</v>
      </c>
    </row>
    <row r="7" spans="1:10" x14ac:dyDescent="0.35">
      <c r="A7" s="2" t="s">
        <v>1</v>
      </c>
      <c r="D7" s="24">
        <v>160518309</v>
      </c>
    </row>
    <row r="10" spans="1:10" x14ac:dyDescent="0.35">
      <c r="E10" s="25" t="s">
        <v>4</v>
      </c>
      <c r="F10" s="25"/>
      <c r="G10" s="25"/>
    </row>
    <row r="11" spans="1:10" ht="28.5" customHeight="1" x14ac:dyDescent="0.35">
      <c r="A11" s="22"/>
      <c r="B11" s="7" t="s">
        <v>5</v>
      </c>
      <c r="C11" s="21" t="s">
        <v>2</v>
      </c>
      <c r="D11" s="8" t="s">
        <v>3</v>
      </c>
      <c r="E11" s="9" t="s">
        <v>15</v>
      </c>
      <c r="F11" s="9" t="s">
        <v>18</v>
      </c>
      <c r="G11" s="9" t="s">
        <v>20</v>
      </c>
      <c r="H11" s="9" t="s">
        <v>23</v>
      </c>
      <c r="I11" s="9" t="s">
        <v>25</v>
      </c>
      <c r="J11" s="20" t="s">
        <v>27</v>
      </c>
    </row>
    <row r="12" spans="1:10" x14ac:dyDescent="0.35">
      <c r="A12" s="1"/>
      <c r="B12" s="10">
        <v>1</v>
      </c>
      <c r="C12" s="23">
        <v>900727376</v>
      </c>
      <c r="D12" s="15" t="s">
        <v>12</v>
      </c>
      <c r="E12" s="10">
        <f>+IF('ESPACIOS URBANOS'!D9&gt;PONDERABLES!D7,70,0)</f>
        <v>70</v>
      </c>
      <c r="F12" s="10">
        <v>14</v>
      </c>
      <c r="G12" s="10">
        <v>10</v>
      </c>
      <c r="H12" s="10">
        <v>1</v>
      </c>
      <c r="I12" s="10">
        <v>5</v>
      </c>
      <c r="J12" s="10">
        <f>+SUM(E12:I12)</f>
        <v>100</v>
      </c>
    </row>
    <row r="15" spans="1:10" x14ac:dyDescent="0.35">
      <c r="D15" s="26" t="s">
        <v>16</v>
      </c>
      <c r="E15" s="26"/>
      <c r="F15" s="26"/>
    </row>
    <row r="16" spans="1:10" x14ac:dyDescent="0.35">
      <c r="D16" s="26"/>
      <c r="E16" s="26"/>
      <c r="F16" s="26"/>
    </row>
    <row r="18" spans="4:6" x14ac:dyDescent="0.35">
      <c r="D18" s="26" t="s">
        <v>19</v>
      </c>
      <c r="E18" s="26"/>
      <c r="F18" s="26"/>
    </row>
    <row r="19" spans="4:6" x14ac:dyDescent="0.35">
      <c r="D19" s="26"/>
      <c r="E19" s="26"/>
      <c r="F19" s="26"/>
    </row>
  </sheetData>
  <mergeCells count="3">
    <mergeCell ref="E10:G10"/>
    <mergeCell ref="D15:F16"/>
    <mergeCell ref="D18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6"/>
  <sheetViews>
    <sheetView showGridLines="0" zoomScale="85" zoomScaleNormal="85" workbookViewId="0">
      <selection activeCell="C18" sqref="C18"/>
    </sheetView>
  </sheetViews>
  <sheetFormatPr baseColWidth="10" defaultColWidth="11.453125" defaultRowHeight="14.5" x14ac:dyDescent="0.35"/>
  <cols>
    <col min="3" max="3" width="66.81640625" customWidth="1"/>
    <col min="4" max="4" width="19.7265625" customWidth="1"/>
    <col min="5" max="5" width="14.26953125" style="1" bestFit="1" customWidth="1"/>
    <col min="6" max="6" width="11.36328125" style="1" customWidth="1"/>
    <col min="7" max="7" width="2.26953125" style="11" customWidth="1"/>
  </cols>
  <sheetData>
    <row r="1" spans="2:6" x14ac:dyDescent="0.35">
      <c r="B1" s="12">
        <f>+PONDERABLES!C12</f>
        <v>900727376</v>
      </c>
      <c r="C1" s="12" t="str">
        <f>+PONDERABLES!D12</f>
        <v>ESPACIOS URBANOS GRUPO CONSTRUCTOR S.A.S</v>
      </c>
    </row>
    <row r="2" spans="2:6" x14ac:dyDescent="0.35">
      <c r="B2" s="13"/>
    </row>
    <row r="4" spans="2:6" x14ac:dyDescent="0.35">
      <c r="B4" s="2" t="s">
        <v>10</v>
      </c>
    </row>
    <row r="6" spans="2:6" x14ac:dyDescent="0.35">
      <c r="B6" s="3"/>
      <c r="C6" s="3" t="s">
        <v>6</v>
      </c>
      <c r="D6" s="3" t="s">
        <v>7</v>
      </c>
      <c r="E6" s="1" t="s">
        <v>11</v>
      </c>
    </row>
    <row r="7" spans="2:6" ht="32.5" x14ac:dyDescent="0.35">
      <c r="B7" s="4" t="s">
        <v>8</v>
      </c>
      <c r="C7" s="5" t="s">
        <v>13</v>
      </c>
      <c r="D7" s="14">
        <v>149791470.15000001</v>
      </c>
      <c r="E7" s="1">
        <v>801016</v>
      </c>
    </row>
    <row r="8" spans="2:6" ht="89" customHeight="1" x14ac:dyDescent="0.35">
      <c r="B8" s="4" t="s">
        <v>9</v>
      </c>
      <c r="C8" s="5" t="s">
        <v>17</v>
      </c>
      <c r="D8" s="14">
        <v>662830000</v>
      </c>
      <c r="E8" s="16" t="s">
        <v>14</v>
      </c>
      <c r="F8" s="16"/>
    </row>
    <row r="9" spans="2:6" x14ac:dyDescent="0.35">
      <c r="B9" s="6"/>
      <c r="C9" s="6"/>
      <c r="D9" s="17">
        <f>+SUM(D7:D8)</f>
        <v>812621470.14999998</v>
      </c>
    </row>
    <row r="12" spans="2:6" x14ac:dyDescent="0.35">
      <c r="B12" s="18" t="s">
        <v>21</v>
      </c>
      <c r="C12" s="18"/>
      <c r="D12" s="18"/>
      <c r="E12" s="19" t="s">
        <v>22</v>
      </c>
    </row>
    <row r="14" spans="2:6" x14ac:dyDescent="0.35">
      <c r="B14" s="27" t="s">
        <v>24</v>
      </c>
      <c r="C14" s="27"/>
      <c r="D14" s="27"/>
      <c r="E14" s="19" t="s">
        <v>22</v>
      </c>
    </row>
    <row r="16" spans="2:6" x14ac:dyDescent="0.35">
      <c r="B16" s="27" t="s">
        <v>26</v>
      </c>
      <c r="C16" s="27"/>
      <c r="D16" s="27"/>
      <c r="E16" s="19" t="s">
        <v>22</v>
      </c>
    </row>
  </sheetData>
  <mergeCells count="2">
    <mergeCell ref="B14:D14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</vt:lpstr>
      <vt:lpstr>ESPACIOS URBANOS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2025-11-26T23:42:38Z</dcterms:modified>
  <cp:category/>
  <cp:contentStatus/>
</cp:coreProperties>
</file>